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475" windowHeight="417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9" i="1"/>
  <c r="A19"/>
  <c r="A9"/>
  <c r="B29"/>
  <c r="B19"/>
  <c r="B9"/>
  <c r="B6"/>
  <c r="B7"/>
  <c r="B14"/>
  <c r="E24"/>
  <c r="D24"/>
  <c r="C24"/>
  <c r="B24"/>
  <c r="E14"/>
  <c r="D14"/>
  <c r="C14"/>
  <c r="C4"/>
  <c r="D4"/>
  <c r="E4"/>
  <c r="B4"/>
  <c r="B17"/>
  <c r="B16" s="1"/>
  <c r="E27"/>
  <c r="E26" s="1"/>
  <c r="D27"/>
  <c r="D26" s="1"/>
  <c r="C27"/>
  <c r="C26" s="1"/>
  <c r="B27"/>
  <c r="B26" s="1"/>
  <c r="E17"/>
  <c r="E16" s="1"/>
  <c r="D17"/>
  <c r="D16" s="1"/>
  <c r="C17"/>
  <c r="C16" s="1"/>
  <c r="C7"/>
  <c r="C6" s="1"/>
  <c r="D7"/>
  <c r="D6" s="1"/>
  <c r="E7"/>
  <c r="E6" s="1"/>
</calcChain>
</file>

<file path=xl/sharedStrings.xml><?xml version="1.0" encoding="utf-8"?>
<sst xmlns="http://schemas.openxmlformats.org/spreadsheetml/2006/main" count="27" uniqueCount="11">
  <si>
    <t>i</t>
  </si>
  <si>
    <t>Ih</t>
  </si>
  <si>
    <t>Bz</t>
  </si>
  <si>
    <t>F</t>
  </si>
  <si>
    <t>M</t>
  </si>
  <si>
    <t>mM</t>
  </si>
  <si>
    <t>Ic = 1,5A</t>
  </si>
  <si>
    <t>Ic = 2A</t>
  </si>
  <si>
    <t>Ic =3A</t>
  </si>
  <si>
    <t>mM5</t>
  </si>
  <si>
    <t>mMArit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</si>
</sst>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0744488188976379"/>
                  <c:y val="0.72414566929133861"/>
                </c:manualLayout>
              </c:layout>
              <c:numFmt formatCode="General" sourceLinked="0"/>
            </c:trendlineLbl>
          </c:trendline>
          <c:xVal>
            <c:numRef>
              <c:f>Sheet1!$B$3:$E$3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Sheet1!$B$6:$E$6</c:f>
              <c:numCache>
                <c:formatCode>General</c:formatCode>
                <c:ptCount val="4"/>
                <c:pt idx="0">
                  <c:v>2.3999999999999997E-2</c:v>
                </c:pt>
                <c:pt idx="1">
                  <c:v>7.1999999999999981E-2</c:v>
                </c:pt>
                <c:pt idx="2">
                  <c:v>0.10200000000000001</c:v>
                </c:pt>
                <c:pt idx="3">
                  <c:v>0.13799999999999996</c:v>
                </c:pt>
              </c:numCache>
            </c:numRef>
          </c:yVal>
        </c:ser>
        <c:axId val="84550784"/>
        <c:axId val="79801728"/>
      </c:scatterChart>
      <c:valAx>
        <c:axId val="84550784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79801728"/>
        <c:crosses val="autoZero"/>
        <c:crossBetween val="midCat"/>
      </c:valAx>
      <c:valAx>
        <c:axId val="79801728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8455078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0711154855643044"/>
                  <c:y val="0.72414566929133861"/>
                </c:manualLayout>
              </c:layout>
              <c:numFmt formatCode="General" sourceLinked="0"/>
            </c:trendlineLbl>
          </c:trendline>
          <c:xVal>
            <c:numRef>
              <c:f>Sheet1!$B$13:$E$13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Sheet1!$B$16:$E$16</c:f>
              <c:numCache>
                <c:formatCode>General</c:formatCode>
                <c:ptCount val="4"/>
                <c:pt idx="0">
                  <c:v>4.7999999999999994E-2</c:v>
                </c:pt>
                <c:pt idx="1">
                  <c:v>9.5999999999999988E-2</c:v>
                </c:pt>
                <c:pt idx="2">
                  <c:v>0.13799999999999998</c:v>
                </c:pt>
                <c:pt idx="3">
                  <c:v>0.18</c:v>
                </c:pt>
              </c:numCache>
            </c:numRef>
          </c:yVal>
        </c:ser>
        <c:axId val="131172608"/>
        <c:axId val="131171072"/>
      </c:scatterChart>
      <c:valAx>
        <c:axId val="131172608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31171072"/>
        <c:crosses val="autoZero"/>
        <c:crossBetween val="midCat"/>
      </c:valAx>
      <c:valAx>
        <c:axId val="131171072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13117260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0682020997375328"/>
                  <c:y val="0.72414566929133861"/>
                </c:manualLayout>
              </c:layout>
              <c:numFmt formatCode="General" sourceLinked="0"/>
            </c:trendlineLbl>
          </c:trendline>
          <c:xVal>
            <c:numRef>
              <c:f>Sheet1!$B$23:$E$23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Sheet1!$B$26:$E$26</c:f>
              <c:numCache>
                <c:formatCode>General</c:formatCode>
                <c:ptCount val="4"/>
                <c:pt idx="0">
                  <c:v>7.1999999999999981E-2</c:v>
                </c:pt>
                <c:pt idx="1">
                  <c:v>0.13799999999999996</c:v>
                </c:pt>
                <c:pt idx="2">
                  <c:v>0.20400000000000001</c:v>
                </c:pt>
                <c:pt idx="3">
                  <c:v>0.26999999999999996</c:v>
                </c:pt>
              </c:numCache>
            </c:numRef>
          </c:yVal>
        </c:ser>
        <c:axId val="131640704"/>
        <c:axId val="131639168"/>
      </c:scatterChart>
      <c:valAx>
        <c:axId val="131640704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31639168"/>
        <c:crosses val="autoZero"/>
        <c:crossBetween val="midCat"/>
      </c:valAx>
      <c:valAx>
        <c:axId val="131639168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1316407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3867713801399825"/>
                  <c:y val="0.85304543997026661"/>
                </c:manualLayout>
              </c:layout>
              <c:numFmt formatCode="General" sourceLinked="0"/>
            </c:trendlineLbl>
          </c:trendline>
          <c:xVal>
            <c:numRef>
              <c:f>Sheet1!$B$13:$E$13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Sheet1!$B$16:$E$16</c:f>
              <c:numCache>
                <c:formatCode>General</c:formatCode>
                <c:ptCount val="4"/>
                <c:pt idx="0">
                  <c:v>4.7999999999999994E-2</c:v>
                </c:pt>
                <c:pt idx="1">
                  <c:v>9.5999999999999988E-2</c:v>
                </c:pt>
                <c:pt idx="2">
                  <c:v>0.13799999999999998</c:v>
                </c:pt>
                <c:pt idx="3">
                  <c:v>0.18</c:v>
                </c:pt>
              </c:numCache>
            </c:numRef>
          </c:yVal>
        </c:ser>
        <c:axId val="131195264"/>
        <c:axId val="131160320"/>
      </c:scatterChart>
      <c:valAx>
        <c:axId val="131195264"/>
        <c:scaling>
          <c:orientation val="minMax"/>
          <c:min val="0.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 sz="1300"/>
                  <a:t>I</a:t>
                </a:r>
                <a:r>
                  <a:rPr lang="sk-SK" sz="1300" i="0" baseline="-25000"/>
                  <a:t>h</a:t>
                </a:r>
                <a:r>
                  <a:rPr lang="sk-SK" sz="1300"/>
                  <a:t> [A]</a:t>
                </a:r>
                <a:endParaRPr lang="en-US" sz="1300"/>
              </a:p>
            </c:rich>
          </c:tx>
          <c:layout/>
        </c:title>
        <c:numFmt formatCode="General" sourceLinked="1"/>
        <c:tickLblPos val="nextTo"/>
        <c:crossAx val="131160320"/>
        <c:crosses val="autoZero"/>
        <c:crossBetween val="midCat"/>
      </c:valAx>
      <c:valAx>
        <c:axId val="131160320"/>
        <c:scaling>
          <c:orientation val="minMax"/>
          <c:min val="2.0000000000000004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300"/>
                  <a:t>M</a:t>
                </a:r>
                <a:r>
                  <a:rPr lang="sk-SK" sz="1300" baseline="0"/>
                  <a:t> [mN.m]</a:t>
                </a:r>
                <a:endParaRPr lang="sk-SK" sz="1300"/>
              </a:p>
            </c:rich>
          </c:tx>
          <c:layout/>
        </c:title>
        <c:numFmt formatCode="General" sourceLinked="1"/>
        <c:tickLblPos val="nextTo"/>
        <c:crossAx val="13119526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</xdr:row>
      <xdr:rowOff>1</xdr:rowOff>
    </xdr:from>
    <xdr:to>
      <xdr:col>11</xdr:col>
      <xdr:colOff>1</xdr:colOff>
      <xdr:row>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Q16" sqref="Q16"/>
    </sheetView>
  </sheetViews>
  <sheetFormatPr defaultRowHeight="15"/>
  <sheetData>
    <row r="1" spans="1:5">
      <c r="A1" t="s">
        <v>6</v>
      </c>
    </row>
    <row r="2" spans="1:5">
      <c r="A2" s="1" t="s">
        <v>0</v>
      </c>
      <c r="B2">
        <v>1</v>
      </c>
      <c r="C2">
        <v>2</v>
      </c>
      <c r="D2">
        <v>3</v>
      </c>
      <c r="E2">
        <v>4</v>
      </c>
    </row>
    <row r="3" spans="1:5">
      <c r="A3" s="1" t="s">
        <v>1</v>
      </c>
      <c r="B3">
        <v>1</v>
      </c>
      <c r="C3">
        <v>2</v>
      </c>
      <c r="D3">
        <v>3</v>
      </c>
      <c r="E3">
        <v>4</v>
      </c>
    </row>
    <row r="4" spans="1:5">
      <c r="A4" s="1" t="s">
        <v>2</v>
      </c>
      <c r="B4">
        <f>0.716*((4*PI()*0.000001*154*B3)/0.2)</f>
        <v>6.9280914471084969E-3</v>
      </c>
      <c r="C4">
        <f t="shared" ref="C4:E4" si="0">0.716*((4*PI()*0.000001*154*C3)/0.2)</f>
        <v>1.3856182894216994E-2</v>
      </c>
      <c r="D4">
        <f t="shared" si="0"/>
        <v>2.0784274341325491E-2</v>
      </c>
      <c r="E4">
        <f t="shared" si="0"/>
        <v>2.7712365788433987E-2</v>
      </c>
    </row>
    <row r="5" spans="1:5">
      <c r="A5" s="1" t="s">
        <v>3</v>
      </c>
      <c r="B5">
        <v>0.2</v>
      </c>
      <c r="C5">
        <v>0.6</v>
      </c>
      <c r="D5">
        <v>0.85</v>
      </c>
      <c r="E5">
        <v>1.1499999999999999</v>
      </c>
    </row>
    <row r="6" spans="1:5">
      <c r="A6" s="1" t="s">
        <v>4</v>
      </c>
      <c r="B6">
        <f>B7*B4</f>
        <v>2.3999999999999997E-2</v>
      </c>
      <c r="C6">
        <f t="shared" ref="C6:E6" si="1">C7*C4</f>
        <v>7.1999999999999981E-2</v>
      </c>
      <c r="D6">
        <f t="shared" si="1"/>
        <v>0.10200000000000001</v>
      </c>
      <c r="E6">
        <f t="shared" si="1"/>
        <v>0.13799999999999996</v>
      </c>
    </row>
    <row r="7" spans="1:5">
      <c r="A7" s="1" t="s">
        <v>5</v>
      </c>
      <c r="B7">
        <f>(0.12*0.2*B5)/(0.716*4*(PI()*0.000001)*154*B3)</f>
        <v>3.4641575076230584</v>
      </c>
      <c r="C7">
        <f>(0.12*0.2*C5)/(0.716*4*(PI()*0.000001)*154*C3)</f>
        <v>5.1962362614345867</v>
      </c>
      <c r="D7">
        <f>(0.12*0.2*D5)/(0.716*4*(PI()*0.000001)*154*D3)</f>
        <v>4.9075564691326665</v>
      </c>
      <c r="E7">
        <f>(0.12*0.2*E5)/(0.716*4*(PI()*0.000001)*154*E3)</f>
        <v>4.9797264172081457</v>
      </c>
    </row>
    <row r="8" spans="1:5">
      <c r="A8" s="1" t="s">
        <v>9</v>
      </c>
      <c r="B8" s="1" t="s">
        <v>10</v>
      </c>
    </row>
    <row r="9" spans="1:5">
      <c r="A9">
        <f>3*1.5*((PI()*0.12^2)/4)*100</f>
        <v>5.0893800988154645</v>
      </c>
      <c r="B9">
        <f>SUM(B7:E7)/4</f>
        <v>4.6369191638496146</v>
      </c>
    </row>
    <row r="11" spans="1:5">
      <c r="A11" t="s">
        <v>7</v>
      </c>
    </row>
    <row r="12" spans="1:5">
      <c r="A12" s="1" t="s">
        <v>0</v>
      </c>
      <c r="B12">
        <v>1</v>
      </c>
      <c r="C12">
        <v>2</v>
      </c>
      <c r="D12">
        <v>3</v>
      </c>
      <c r="E12">
        <v>4</v>
      </c>
    </row>
    <row r="13" spans="1:5">
      <c r="A13" s="1" t="s">
        <v>1</v>
      </c>
      <c r="B13">
        <v>1</v>
      </c>
      <c r="C13">
        <v>2</v>
      </c>
      <c r="D13">
        <v>3</v>
      </c>
      <c r="E13">
        <v>4</v>
      </c>
    </row>
    <row r="14" spans="1:5">
      <c r="A14" s="1" t="s">
        <v>2</v>
      </c>
      <c r="B14">
        <f>0.716*((4*PI()*0.000001*154*B13)/0.2)</f>
        <v>6.9280914471084969E-3</v>
      </c>
      <c r="C14">
        <f t="shared" ref="C14" si="2">0.716*((4*PI()*0.000001*154*C13)/0.2)</f>
        <v>1.3856182894216994E-2</v>
      </c>
      <c r="D14">
        <f t="shared" ref="D14" si="3">0.716*((4*PI()*0.000001*154*D13)/0.2)</f>
        <v>2.0784274341325491E-2</v>
      </c>
      <c r="E14">
        <f t="shared" ref="E14" si="4">0.716*((4*PI()*0.000001*154*E13)/0.2)</f>
        <v>2.7712365788433987E-2</v>
      </c>
    </row>
    <row r="15" spans="1:5">
      <c r="A15" s="1" t="s">
        <v>3</v>
      </c>
      <c r="B15">
        <v>0.4</v>
      </c>
      <c r="C15">
        <v>0.8</v>
      </c>
      <c r="D15">
        <v>1.1499999999999999</v>
      </c>
      <c r="E15">
        <v>1.5</v>
      </c>
    </row>
    <row r="16" spans="1:5">
      <c r="A16" s="1" t="s">
        <v>4</v>
      </c>
      <c r="B16">
        <f>B17*B14</f>
        <v>4.7999999999999994E-2</v>
      </c>
      <c r="C16">
        <f t="shared" ref="C16" si="5">C17*C14</f>
        <v>9.5999999999999988E-2</v>
      </c>
      <c r="D16">
        <f t="shared" ref="D16" si="6">D17*D14</f>
        <v>0.13799999999999998</v>
      </c>
      <c r="E16">
        <f t="shared" ref="E16" si="7">E17*E14</f>
        <v>0.18</v>
      </c>
    </row>
    <row r="17" spans="1:5">
      <c r="A17" s="1" t="s">
        <v>5</v>
      </c>
      <c r="B17">
        <f>(0.12*0.2*B15)/(0.716*4*(PI()*0.000001)*154*B13)</f>
        <v>6.9283150152461168</v>
      </c>
      <c r="C17">
        <f>(0.12*0.2*C15)/(0.716*4*(PI()*0.000001)*154*C13)</f>
        <v>6.9283150152461168</v>
      </c>
      <c r="D17">
        <f t="shared" ref="D17:E17" si="8">(0.12*0.2*D15)/(0.716*4*(PI()*0.000001)*154*D13)</f>
        <v>6.6396352229441948</v>
      </c>
      <c r="E17">
        <f t="shared" si="8"/>
        <v>6.4952953267932347</v>
      </c>
    </row>
    <row r="18" spans="1:5">
      <c r="A18" s="1" t="s">
        <v>9</v>
      </c>
      <c r="B18" s="1" t="s">
        <v>10</v>
      </c>
    </row>
    <row r="19" spans="1:5">
      <c r="A19">
        <f>3*2*((PI()*0.12^2)/4)*100</f>
        <v>6.7858401317539538</v>
      </c>
      <c r="B19">
        <f>SUM(B17:E17)/4</f>
        <v>6.7478901450574149</v>
      </c>
    </row>
    <row r="21" spans="1:5">
      <c r="A21" t="s">
        <v>8</v>
      </c>
    </row>
    <row r="22" spans="1:5">
      <c r="A22" s="1" t="s">
        <v>0</v>
      </c>
      <c r="B22">
        <v>1</v>
      </c>
      <c r="C22">
        <v>2</v>
      </c>
      <c r="D22">
        <v>3</v>
      </c>
      <c r="E22">
        <v>4</v>
      </c>
    </row>
    <row r="23" spans="1:5">
      <c r="A23" s="1" t="s">
        <v>1</v>
      </c>
      <c r="B23">
        <v>1</v>
      </c>
      <c r="C23">
        <v>2</v>
      </c>
      <c r="D23">
        <v>3</v>
      </c>
      <c r="E23">
        <v>4</v>
      </c>
    </row>
    <row r="24" spans="1:5">
      <c r="A24" s="1" t="s">
        <v>2</v>
      </c>
      <c r="B24">
        <f>0.716*((4*PI()*0.000001*154*B23)/0.2)</f>
        <v>6.9280914471084969E-3</v>
      </c>
      <c r="C24">
        <f t="shared" ref="C24" si="9">0.716*((4*PI()*0.000001*154*C23)/0.2)</f>
        <v>1.3856182894216994E-2</v>
      </c>
      <c r="D24">
        <f t="shared" ref="D24" si="10">0.716*((4*PI()*0.000001*154*D23)/0.2)</f>
        <v>2.0784274341325491E-2</v>
      </c>
      <c r="E24">
        <f t="shared" ref="E24" si="11">0.716*((4*PI()*0.000001*154*E23)/0.2)</f>
        <v>2.7712365788433987E-2</v>
      </c>
    </row>
    <row r="25" spans="1:5">
      <c r="A25" s="1" t="s">
        <v>3</v>
      </c>
      <c r="B25">
        <v>0.6</v>
      </c>
      <c r="C25">
        <v>1.1499999999999999</v>
      </c>
      <c r="D25">
        <v>1.7</v>
      </c>
      <c r="E25">
        <v>2.25</v>
      </c>
    </row>
    <row r="26" spans="1:5">
      <c r="A26" s="1" t="s">
        <v>4</v>
      </c>
      <c r="B26">
        <f>B27*B24</f>
        <v>7.1999999999999981E-2</v>
      </c>
      <c r="C26">
        <f t="shared" ref="C26" si="12">C27*C24</f>
        <v>0.13799999999999996</v>
      </c>
      <c r="D26">
        <f t="shared" ref="D26" si="13">D27*D24</f>
        <v>0.20400000000000001</v>
      </c>
      <c r="E26">
        <f t="shared" ref="E26" si="14">E27*E24</f>
        <v>0.26999999999999996</v>
      </c>
    </row>
    <row r="27" spans="1:5">
      <c r="A27" s="1" t="s">
        <v>5</v>
      </c>
      <c r="B27">
        <f>(0.12*0.2*B25)/(0.716*4*(PI()*0.000001)*154*B23)</f>
        <v>10.392472522869173</v>
      </c>
      <c r="C27">
        <f>(0.12*0.2*C25)/(0.716*4*(PI()*0.000001)*154*C23)</f>
        <v>9.9594528344162914</v>
      </c>
      <c r="D27">
        <f t="shared" ref="D27:E27" si="15">(0.12*0.2*D25)/(0.716*4*(PI()*0.000001)*154*D23)</f>
        <v>9.815112938265333</v>
      </c>
      <c r="E27">
        <f t="shared" si="15"/>
        <v>9.7429429901898512</v>
      </c>
    </row>
    <row r="28" spans="1:5">
      <c r="A28" s="1" t="s">
        <v>9</v>
      </c>
      <c r="B28" s="1" t="s">
        <v>10</v>
      </c>
    </row>
    <row r="29" spans="1:5">
      <c r="A29">
        <f>3*3*((PI()*0.12^2)/4)*100</f>
        <v>10.178760197630929</v>
      </c>
      <c r="B29">
        <f>SUM(B27:E27)/4</f>
        <v>9.9774953214351623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10" sqref="P10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dcterms:created xsi:type="dcterms:W3CDTF">2010-04-25T15:51:00Z</dcterms:created>
  <dcterms:modified xsi:type="dcterms:W3CDTF">2010-04-25T16:27:34Z</dcterms:modified>
</cp:coreProperties>
</file>