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4" i="1"/>
  <c r="F2"/>
  <c r="G3"/>
  <c r="G4"/>
  <c r="G5"/>
  <c r="G6"/>
  <c r="G7"/>
  <c r="G8"/>
  <c r="G9"/>
  <c r="G10"/>
  <c r="G11"/>
  <c r="G12"/>
  <c r="G2"/>
  <c r="F4"/>
  <c r="F5"/>
  <c r="F6"/>
  <c r="F7"/>
  <c r="F8"/>
  <c r="F9"/>
  <c r="F10"/>
  <c r="F11"/>
  <c r="F12"/>
  <c r="F3"/>
  <c r="E3"/>
  <c r="E4"/>
  <c r="E5"/>
  <c r="E6"/>
  <c r="E7"/>
  <c r="E8"/>
  <c r="E9"/>
  <c r="E10"/>
  <c r="E11"/>
  <c r="E12"/>
  <c r="E2"/>
</calcChain>
</file>

<file path=xl/sharedStrings.xml><?xml version="1.0" encoding="utf-8"?>
<sst xmlns="http://schemas.openxmlformats.org/spreadsheetml/2006/main" count="9" uniqueCount="9">
  <si>
    <t>i</t>
  </si>
  <si>
    <t>Ri</t>
  </si>
  <si>
    <t>φ</t>
  </si>
  <si>
    <t>φ1</t>
  </si>
  <si>
    <t>φ2</t>
  </si>
  <si>
    <t>1/r3</t>
  </si>
  <si>
    <t>tg φ</t>
  </si>
  <si>
    <t>k</t>
  </si>
  <si>
    <t>mm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</si>
</sst>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/>
      <c:scatterChart>
        <c:scatterStyle val="smoothMarker"/>
        <c:ser>
          <c:idx val="0"/>
          <c:order val="0"/>
          <c:trendline>
            <c:trendlineType val="linear"/>
            <c:dispEq val="1"/>
            <c:trendlineLbl>
              <c:layout>
                <c:manualLayout>
                  <c:x val="2.4735388992406484E-2"/>
                  <c:y val="0.65262474585043062"/>
                </c:manualLayout>
              </c:layout>
              <c:numFmt formatCode="#,##0.0000000000" sourceLinked="0"/>
            </c:trendlineLbl>
          </c:trendline>
          <c:xVal>
            <c:numRef>
              <c:f>Sheet1!$F$2:$F$12</c:f>
              <c:numCache>
                <c:formatCode>General</c:formatCode>
                <c:ptCount val="11"/>
                <c:pt idx="0">
                  <c:v>1.371742112482853</c:v>
                </c:pt>
                <c:pt idx="1">
                  <c:v>1.628332994097293</c:v>
                </c:pt>
                <c:pt idx="2">
                  <c:v>1.9531249999999996</c:v>
                </c:pt>
                <c:pt idx="3">
                  <c:v>2.3703703703703702</c:v>
                </c:pt>
                <c:pt idx="4">
                  <c:v>2.9154518950437325</c:v>
                </c:pt>
                <c:pt idx="5">
                  <c:v>3.6413290851160665</c:v>
                </c:pt>
                <c:pt idx="6">
                  <c:v>4.6296296296296298</c:v>
                </c:pt>
                <c:pt idx="7">
                  <c:v>6.0105184072126203</c:v>
                </c:pt>
                <c:pt idx="8">
                  <c:v>8</c:v>
                </c:pt>
                <c:pt idx="9">
                  <c:v>10.973936899862824</c:v>
                </c:pt>
                <c:pt idx="10">
                  <c:v>15.624999999999996</c:v>
                </c:pt>
              </c:numCache>
            </c:numRef>
          </c:xVal>
          <c:yVal>
            <c:numRef>
              <c:f>Sheet1!$G$2:$G$12</c:f>
              <c:numCache>
                <c:formatCode>General</c:formatCode>
                <c:ptCount val="11"/>
                <c:pt idx="0">
                  <c:v>0.13165249758739583</c:v>
                </c:pt>
                <c:pt idx="1">
                  <c:v>0.15391472105982903</c:v>
                </c:pt>
                <c:pt idx="2">
                  <c:v>0.17632698070846498</c:v>
                </c:pt>
                <c:pt idx="3">
                  <c:v>0.23546874348332675</c:v>
                </c:pt>
                <c:pt idx="4">
                  <c:v>0.31050825346283101</c:v>
                </c:pt>
                <c:pt idx="5">
                  <c:v>0.38386403503541577</c:v>
                </c:pt>
                <c:pt idx="6">
                  <c:v>0.49314542603130412</c:v>
                </c:pt>
                <c:pt idx="7">
                  <c:v>0.64940759319751062</c:v>
                </c:pt>
                <c:pt idx="8">
                  <c:v>0.90833604645358934</c:v>
                </c:pt>
                <c:pt idx="9">
                  <c:v>1.2799416321930788</c:v>
                </c:pt>
                <c:pt idx="10">
                  <c:v>1.8417708860334581</c:v>
                </c:pt>
              </c:numCache>
            </c:numRef>
          </c:yVal>
          <c:smooth val="1"/>
        </c:ser>
        <c:axId val="84243584"/>
        <c:axId val="84237696"/>
      </c:scatterChart>
      <c:valAx>
        <c:axId val="84243584"/>
        <c:scaling>
          <c:orientation val="minMax"/>
          <c:max val="16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1/r3  [</a:t>
                </a:r>
                <a:r>
                  <a:rPr lang="en-US" sz="1000" b="1" i="0" u="none" strike="noStrike" baseline="0"/>
                  <a:t>m</a:t>
                </a:r>
                <a:r>
                  <a:rPr lang="en-US" sz="1000" b="1" i="0" u="none" strike="noStrike" baseline="30000"/>
                  <a:t>-3</a:t>
                </a:r>
                <a:r>
                  <a:rPr lang="sk-SK"/>
                  <a:t>]</a:t>
                </a:r>
              </a:p>
            </c:rich>
          </c:tx>
          <c:layout/>
        </c:title>
        <c:numFmt formatCode="General" sourceLinked="1"/>
        <c:tickLblPos val="nextTo"/>
        <c:crossAx val="84237696"/>
        <c:crosses val="autoZero"/>
        <c:crossBetween val="midCat"/>
      </c:valAx>
      <c:valAx>
        <c:axId val="84237696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k-SK"/>
                  <a:t>tg  </a:t>
                </a:r>
                <a:r>
                  <a:rPr lang="el-GR"/>
                  <a:t>φ</a:t>
                </a:r>
                <a:r>
                  <a:rPr lang="sk-SK"/>
                  <a:t> [°]</a:t>
                </a:r>
              </a:p>
            </c:rich>
          </c:tx>
          <c:layout/>
        </c:title>
        <c:numFmt formatCode="General" sourceLinked="1"/>
        <c:tickLblPos val="nextTo"/>
        <c:crossAx val="8424358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19049</xdr:rowOff>
    </xdr:from>
    <xdr:to>
      <xdr:col>9</xdr:col>
      <xdr:colOff>581024</xdr:colOff>
      <xdr:row>30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activeCell="L13" sqref="L13"/>
    </sheetView>
  </sheetViews>
  <sheetFormatPr defaultRowHeight="15"/>
  <cols>
    <col min="2" max="2" width="12" bestFit="1" customWidth="1"/>
  </cols>
  <sheetData>
    <row r="1" spans="1:7">
      <c r="A1" s="2" t="s">
        <v>0</v>
      </c>
      <c r="B1" s="2" t="s">
        <v>1</v>
      </c>
      <c r="C1" s="2" t="s">
        <v>3</v>
      </c>
      <c r="D1" s="2" t="s">
        <v>4</v>
      </c>
      <c r="E1" s="2" t="s">
        <v>2</v>
      </c>
      <c r="F1" s="2" t="s">
        <v>5</v>
      </c>
      <c r="G1" s="2" t="s">
        <v>6</v>
      </c>
    </row>
    <row r="2" spans="1:7">
      <c r="A2" s="1">
        <v>1</v>
      </c>
      <c r="B2" s="1">
        <v>0.9</v>
      </c>
      <c r="C2" s="1">
        <v>7</v>
      </c>
      <c r="D2" s="1">
        <v>8</v>
      </c>
      <c r="E2" s="1">
        <f>(C2+D2)/2</f>
        <v>7.5</v>
      </c>
      <c r="F2" s="1">
        <f>1/(B2^3)</f>
        <v>1.371742112482853</v>
      </c>
      <c r="G2" s="1">
        <f>TAN(E2*PI()/180)</f>
        <v>0.13165249758739583</v>
      </c>
    </row>
    <row r="3" spans="1:7">
      <c r="A3" s="1">
        <v>2</v>
      </c>
      <c r="B3" s="1">
        <v>0.85</v>
      </c>
      <c r="C3" s="1">
        <v>9.5</v>
      </c>
      <c r="D3" s="1">
        <v>8</v>
      </c>
      <c r="E3" s="1">
        <f t="shared" ref="E3:E12" si="0">(C3+D3)/2</f>
        <v>8.75</v>
      </c>
      <c r="F3" s="1">
        <f>1/(B3^3)</f>
        <v>1.628332994097293</v>
      </c>
      <c r="G3" s="1">
        <f t="shared" ref="G3:G12" si="1">TAN(E3*PI()/180)</f>
        <v>0.15391472105982903</v>
      </c>
    </row>
    <row r="4" spans="1:7">
      <c r="A4" s="1">
        <v>3</v>
      </c>
      <c r="B4" s="1">
        <v>0.8</v>
      </c>
      <c r="C4" s="1">
        <v>9.5</v>
      </c>
      <c r="D4" s="1">
        <v>10.5</v>
      </c>
      <c r="E4" s="1">
        <f t="shared" si="0"/>
        <v>10</v>
      </c>
      <c r="F4" s="1">
        <f t="shared" ref="F4:F12" si="2">1/(B4^3)</f>
        <v>1.9531249999999996</v>
      </c>
      <c r="G4" s="1">
        <f t="shared" si="1"/>
        <v>0.17632698070846498</v>
      </c>
    </row>
    <row r="5" spans="1:7">
      <c r="A5" s="1">
        <v>4</v>
      </c>
      <c r="B5" s="1">
        <v>0.75</v>
      </c>
      <c r="C5" s="1">
        <v>14.5</v>
      </c>
      <c r="D5" s="1">
        <v>12</v>
      </c>
      <c r="E5" s="1">
        <f t="shared" si="0"/>
        <v>13.25</v>
      </c>
      <c r="F5" s="1">
        <f t="shared" si="2"/>
        <v>2.3703703703703702</v>
      </c>
      <c r="G5" s="1">
        <f t="shared" si="1"/>
        <v>0.23546874348332675</v>
      </c>
    </row>
    <row r="6" spans="1:7">
      <c r="A6" s="1">
        <v>5</v>
      </c>
      <c r="B6" s="1">
        <v>0.7</v>
      </c>
      <c r="C6" s="1">
        <v>18.5</v>
      </c>
      <c r="D6" s="1">
        <v>16</v>
      </c>
      <c r="E6" s="1">
        <f t="shared" si="0"/>
        <v>17.25</v>
      </c>
      <c r="F6" s="1">
        <f t="shared" si="2"/>
        <v>2.9154518950437325</v>
      </c>
      <c r="G6" s="1">
        <f t="shared" si="1"/>
        <v>0.31050825346283101</v>
      </c>
    </row>
    <row r="7" spans="1:7">
      <c r="A7" s="1">
        <v>6</v>
      </c>
      <c r="B7" s="1">
        <v>0.65</v>
      </c>
      <c r="C7" s="1">
        <v>22</v>
      </c>
      <c r="D7" s="1">
        <v>20</v>
      </c>
      <c r="E7" s="1">
        <f t="shared" si="0"/>
        <v>21</v>
      </c>
      <c r="F7" s="1">
        <f t="shared" si="2"/>
        <v>3.6413290851160665</v>
      </c>
      <c r="G7" s="1">
        <f t="shared" si="1"/>
        <v>0.38386403503541577</v>
      </c>
    </row>
    <row r="8" spans="1:7">
      <c r="A8" s="1">
        <v>7</v>
      </c>
      <c r="B8" s="1">
        <v>0.6</v>
      </c>
      <c r="C8" s="1">
        <v>27.5</v>
      </c>
      <c r="D8" s="1">
        <v>25</v>
      </c>
      <c r="E8" s="1">
        <f t="shared" si="0"/>
        <v>26.25</v>
      </c>
      <c r="F8" s="1">
        <f t="shared" si="2"/>
        <v>4.6296296296296298</v>
      </c>
      <c r="G8" s="1">
        <f t="shared" si="1"/>
        <v>0.49314542603130412</v>
      </c>
    </row>
    <row r="9" spans="1:7">
      <c r="A9" s="1">
        <v>8</v>
      </c>
      <c r="B9" s="1">
        <v>0.55000000000000004</v>
      </c>
      <c r="C9" s="1">
        <v>35.5</v>
      </c>
      <c r="D9" s="1">
        <v>30.5</v>
      </c>
      <c r="E9" s="1">
        <f t="shared" si="0"/>
        <v>33</v>
      </c>
      <c r="F9" s="1">
        <f t="shared" si="2"/>
        <v>6.0105184072126203</v>
      </c>
      <c r="G9" s="1">
        <f t="shared" si="1"/>
        <v>0.64940759319751062</v>
      </c>
    </row>
    <row r="10" spans="1:7">
      <c r="A10" s="1">
        <v>9</v>
      </c>
      <c r="B10" s="1">
        <v>0.5</v>
      </c>
      <c r="C10" s="1">
        <v>44.5</v>
      </c>
      <c r="D10" s="1">
        <v>40</v>
      </c>
      <c r="E10" s="1">
        <f t="shared" si="0"/>
        <v>42.25</v>
      </c>
      <c r="F10" s="1">
        <f t="shared" si="2"/>
        <v>8</v>
      </c>
      <c r="G10" s="1">
        <f t="shared" si="1"/>
        <v>0.90833604645358934</v>
      </c>
    </row>
    <row r="11" spans="1:7">
      <c r="A11" s="1">
        <v>10</v>
      </c>
      <c r="B11" s="1">
        <v>0.45</v>
      </c>
      <c r="C11" s="1">
        <v>54</v>
      </c>
      <c r="D11" s="1">
        <v>50</v>
      </c>
      <c r="E11" s="1">
        <f t="shared" si="0"/>
        <v>52</v>
      </c>
      <c r="F11" s="1">
        <f t="shared" si="2"/>
        <v>10.973936899862824</v>
      </c>
      <c r="G11" s="1">
        <f t="shared" si="1"/>
        <v>1.2799416321930788</v>
      </c>
    </row>
    <row r="12" spans="1:7">
      <c r="A12" s="1">
        <v>11</v>
      </c>
      <c r="B12" s="1">
        <v>0.4</v>
      </c>
      <c r="C12" s="1">
        <v>63</v>
      </c>
      <c r="D12" s="1">
        <v>60</v>
      </c>
      <c r="E12" s="1">
        <f t="shared" si="0"/>
        <v>61.5</v>
      </c>
      <c r="F12" s="1">
        <f t="shared" si="2"/>
        <v>15.624999999999996</v>
      </c>
      <c r="G12" s="1">
        <f t="shared" si="1"/>
        <v>1.8417708860334581</v>
      </c>
    </row>
    <row r="33" spans="1:2">
      <c r="A33" s="2" t="s">
        <v>7</v>
      </c>
      <c r="B33" s="2" t="s">
        <v>8</v>
      </c>
    </row>
    <row r="34" spans="1:2">
      <c r="A34">
        <v>0.1206837838</v>
      </c>
      <c r="B34">
        <f>(2*PI()*A34*0.00002)/(4*PI()*10^-7)</f>
        <v>12.06837838</v>
      </c>
    </row>
  </sheetData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Cibula</dc:creator>
  <cp:lastModifiedBy>Cibula</cp:lastModifiedBy>
  <cp:lastPrinted>2010-03-20T21:31:49Z</cp:lastPrinted>
  <dcterms:created xsi:type="dcterms:W3CDTF">2010-03-20T18:50:16Z</dcterms:created>
  <dcterms:modified xsi:type="dcterms:W3CDTF">2010-03-20T22:06:56Z</dcterms:modified>
</cp:coreProperties>
</file>