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835" windowHeight="5025" activeTab="3"/>
  </bookViews>
  <sheets>
    <sheet name="List3" sheetId="1" r:id="rId1"/>
    <sheet name="Graf1" sheetId="2" r:id="rId2"/>
    <sheet name="List2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<sst xmlns="http://schemas.openxmlformats.org/spreadsheetml/2006/main" count="19" uniqueCount="7">
  <si>
    <t>KB 205</t>
  </si>
  <si>
    <t>KB 413</t>
  </si>
  <si>
    <t>KB 304</t>
  </si>
  <si>
    <t>U (V)</t>
  </si>
  <si>
    <t>C (pF)</t>
  </si>
  <si>
    <t>*1E-3</t>
  </si>
  <si>
    <t>*1E-5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</si>
</sst>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sz val="15.25"/>
      <name val="Arial CE"/>
      <family val="0"/>
    </font>
    <font>
      <sz val="10.75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4.25"/>
      <name val="Arial CE"/>
      <family val="0"/>
    </font>
    <font>
      <sz val="5"/>
      <name val="Arial CE"/>
      <family val="2"/>
    </font>
    <font>
      <b/>
      <sz val="15.25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KB 205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List1!$E$1</c:f>
              <c:strCache>
                <c:ptCount val="1"/>
                <c:pt idx="0">
                  <c:v>KB 205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List1!$H$3:$H$13</c:f>
              <c:numCache>
                <c:ptCount val="11"/>
                <c:pt idx="0">
                  <c:v>0</c:v>
                </c:pt>
                <c:pt idx="1">
                  <c:v>0.3010299956639812</c:v>
                </c:pt>
                <c:pt idx="2">
                  <c:v>0.6020599913279624</c:v>
                </c:pt>
                <c:pt idx="3">
                  <c:v>0.7781512503836436</c:v>
                </c:pt>
                <c:pt idx="4">
                  <c:v>0.9030899869919435</c:v>
                </c:pt>
                <c:pt idx="5">
                  <c:v>1</c:v>
                </c:pt>
                <c:pt idx="6">
                  <c:v>1.0791812460476249</c:v>
                </c:pt>
                <c:pt idx="7">
                  <c:v>1.146128035678238</c:v>
                </c:pt>
                <c:pt idx="8">
                  <c:v>1.2041199826559248</c:v>
                </c:pt>
                <c:pt idx="9">
                  <c:v>1.255272505103306</c:v>
                </c:pt>
                <c:pt idx="10">
                  <c:v>1.3010299956639813</c:v>
                </c:pt>
              </c:numCache>
            </c:numRef>
          </c:xVal>
          <c:yVal>
            <c:numRef>
              <c:f>List1!$E$3:$E$13</c:f>
              <c:numCache>
                <c:ptCount val="11"/>
                <c:pt idx="0">
                  <c:v>-10.714442690992227</c:v>
                </c:pt>
                <c:pt idx="1">
                  <c:v>-10.804100347590767</c:v>
                </c:pt>
                <c:pt idx="2">
                  <c:v>-10.928486194904911</c:v>
                </c:pt>
                <c:pt idx="3">
                  <c:v>-11.033858267260968</c:v>
                </c:pt>
                <c:pt idx="4">
                  <c:v>-11.129596094720974</c:v>
                </c:pt>
                <c:pt idx="5">
                  <c:v>-11.220403508742175</c:v>
                </c:pt>
                <c:pt idx="6">
                  <c:v>-11.2958494831602</c:v>
                </c:pt>
                <c:pt idx="7">
                  <c:v>-11.35261702988538</c:v>
                </c:pt>
                <c:pt idx="8">
                  <c:v>-11.39577394691553</c:v>
                </c:pt>
                <c:pt idx="9">
                  <c:v>-11.431798275933005</c:v>
                </c:pt>
                <c:pt idx="10">
                  <c:v>-11.45842075605342</c:v>
                </c:pt>
              </c:numCache>
            </c:numRef>
          </c:yVal>
          <c:smooth val="0"/>
        </c:ser>
        <c:axId val="51278610"/>
        <c:axId val="58854307"/>
      </c:scatterChart>
      <c:valAx>
        <c:axId val="5127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log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854307"/>
        <c:crosses val="autoZero"/>
        <c:crossBetween val="midCat"/>
        <c:dispUnits/>
      </c:valAx>
      <c:valAx>
        <c:axId val="5885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log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786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KB 413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35"/>
          <c:w val="0.900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List1!$F$1</c:f>
              <c:strCache>
                <c:ptCount val="1"/>
                <c:pt idx="0">
                  <c:v>KB 413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List1!$H$3:$H$13</c:f>
              <c:numCache>
                <c:ptCount val="11"/>
                <c:pt idx="0">
                  <c:v>0</c:v>
                </c:pt>
                <c:pt idx="1">
                  <c:v>0.3010299956639812</c:v>
                </c:pt>
                <c:pt idx="2">
                  <c:v>0.6020599913279624</c:v>
                </c:pt>
                <c:pt idx="3">
                  <c:v>0.7781512503836436</c:v>
                </c:pt>
                <c:pt idx="4">
                  <c:v>0.9030899869919435</c:v>
                </c:pt>
                <c:pt idx="5">
                  <c:v>1</c:v>
                </c:pt>
                <c:pt idx="6">
                  <c:v>1.0791812460476249</c:v>
                </c:pt>
                <c:pt idx="7">
                  <c:v>1.146128035678238</c:v>
                </c:pt>
                <c:pt idx="8">
                  <c:v>1.2041199826559248</c:v>
                </c:pt>
                <c:pt idx="9">
                  <c:v>1.255272505103306</c:v>
                </c:pt>
                <c:pt idx="10">
                  <c:v>1.3010299956639813</c:v>
                </c:pt>
              </c:numCache>
            </c:numRef>
          </c:xVal>
          <c:yVal>
            <c:numRef>
              <c:f>List1!$F$3:$F$13</c:f>
              <c:numCache>
                <c:ptCount val="11"/>
                <c:pt idx="0">
                  <c:v>-9.401209493236886</c:v>
                </c:pt>
                <c:pt idx="1">
                  <c:v>-9.503070351926786</c:v>
                </c:pt>
                <c:pt idx="2">
                  <c:v>-9.642065152999546</c:v>
                </c:pt>
                <c:pt idx="3">
                  <c:v>-9.752026733638193</c:v>
                </c:pt>
                <c:pt idx="4">
                  <c:v>-9.856985199745905</c:v>
                </c:pt>
                <c:pt idx="5">
                  <c:v>-9.96657624451305</c:v>
                </c:pt>
                <c:pt idx="6">
                  <c:v>-10.075720713938118</c:v>
                </c:pt>
                <c:pt idx="7">
                  <c:v>-10.193820026016112</c:v>
                </c:pt>
                <c:pt idx="8">
                  <c:v>-10.301029995663981</c:v>
                </c:pt>
                <c:pt idx="9">
                  <c:v>-10.42021640338319</c:v>
                </c:pt>
                <c:pt idx="10">
                  <c:v>-10.537602002101044</c:v>
                </c:pt>
              </c:numCache>
            </c:numRef>
          </c:yVal>
          <c:smooth val="0"/>
        </c:ser>
        <c:axId val="59926716"/>
        <c:axId val="2469533"/>
      </c:scatterChart>
      <c:valAx>
        <c:axId val="599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log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69533"/>
        <c:crosses val="autoZero"/>
        <c:crossBetween val="midCat"/>
        <c:dispUnits/>
      </c:valAx>
      <c:valAx>
        <c:axId val="246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log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267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 CE"/>
                <a:ea typeface="Arial CE"/>
                <a:cs typeface="Arial CE"/>
              </a:rPr>
              <a:t>KB 304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List1!$G$1</c:f>
              <c:strCache>
                <c:ptCount val="1"/>
                <c:pt idx="0">
                  <c:v>KB 304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List1!$H$3:$H$13</c:f>
              <c:numCache>
                <c:ptCount val="11"/>
                <c:pt idx="0">
                  <c:v>0</c:v>
                </c:pt>
                <c:pt idx="1">
                  <c:v>0.3010299956639812</c:v>
                </c:pt>
                <c:pt idx="2">
                  <c:v>0.6020599913279624</c:v>
                </c:pt>
                <c:pt idx="3">
                  <c:v>0.7781512503836436</c:v>
                </c:pt>
                <c:pt idx="4">
                  <c:v>0.9030899869919435</c:v>
                </c:pt>
                <c:pt idx="5">
                  <c:v>1</c:v>
                </c:pt>
                <c:pt idx="6">
                  <c:v>1.0791812460476249</c:v>
                </c:pt>
                <c:pt idx="7">
                  <c:v>1.146128035678238</c:v>
                </c:pt>
                <c:pt idx="8">
                  <c:v>1.2041199826559248</c:v>
                </c:pt>
                <c:pt idx="9">
                  <c:v>1.255272505103306</c:v>
                </c:pt>
                <c:pt idx="10">
                  <c:v>1.3010299956639813</c:v>
                </c:pt>
              </c:numCache>
            </c:numRef>
          </c:xVal>
          <c:yVal>
            <c:numRef>
              <c:f>List1!$G$3:$G$13</c:f>
              <c:numCache>
                <c:ptCount val="11"/>
                <c:pt idx="0">
                  <c:v>-10.244125144327509</c:v>
                </c:pt>
                <c:pt idx="1">
                  <c:v>-10.327902142064282</c:v>
                </c:pt>
                <c:pt idx="2">
                  <c:v>-10.443697499232712</c:v>
                </c:pt>
                <c:pt idx="3">
                  <c:v>-10.508638306165727</c:v>
                </c:pt>
                <c:pt idx="4">
                  <c:v>-10.55284196865778</c:v>
                </c:pt>
                <c:pt idx="5">
                  <c:v>-10.602059991327963</c:v>
                </c:pt>
                <c:pt idx="6">
                  <c:v>-10.638272163982407</c:v>
                </c:pt>
                <c:pt idx="7">
                  <c:v>-10.657577319177793</c:v>
                </c:pt>
                <c:pt idx="8">
                  <c:v>-10.698970004336019</c:v>
                </c:pt>
                <c:pt idx="9">
                  <c:v>-10.721246399047171</c:v>
                </c:pt>
                <c:pt idx="10">
                  <c:v>-10.744727494896694</c:v>
                </c:pt>
              </c:numCache>
            </c:numRef>
          </c:yVal>
          <c:smooth val="0"/>
        </c:ser>
        <c:axId val="22225798"/>
        <c:axId val="65814455"/>
      </c:scatterChart>
      <c:valAx>
        <c:axId val="2222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log 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814455"/>
        <c:crosses val="autoZero"/>
        <c:crossBetween val="midCat"/>
        <c:dispUnits/>
      </c:valAx>
      <c:valAx>
        <c:axId val="65814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log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2257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575"/>
          <c:w val="1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List1!$I$2</c:f>
              <c:strCache>
                <c:ptCount val="1"/>
                <c:pt idx="0">
                  <c:v>KB 205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List1!$A$3:$A$13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List1!$I$3:$I$13</c:f>
              <c:numCache>
                <c:ptCount val="11"/>
                <c:pt idx="0">
                  <c:v>2.2762572680299273</c:v>
                </c:pt>
                <c:pt idx="1">
                  <c:v>2.523772325625344</c:v>
                </c:pt>
                <c:pt idx="2">
                  <c:v>2.9123468555367937</c:v>
                </c:pt>
                <c:pt idx="3">
                  <c:v>3.287979746107146</c:v>
                </c:pt>
                <c:pt idx="4">
                  <c:v>3.671115491071762</c:v>
                </c:pt>
                <c:pt idx="5">
                  <c:v>4.075695729696112</c:v>
                </c:pt>
                <c:pt idx="6">
                  <c:v>4.445542244743871</c:v>
                </c:pt>
                <c:pt idx="7">
                  <c:v>4.745789978762495</c:v>
                </c:pt>
                <c:pt idx="8">
                  <c:v>4.9875466805381645</c:v>
                </c:pt>
                <c:pt idx="9">
                  <c:v>5.198752449100363</c:v>
                </c:pt>
                <c:pt idx="10">
                  <c:v>5.360562674188975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List1!$J$2</c:f>
              <c:strCache>
                <c:ptCount val="1"/>
                <c:pt idx="0">
                  <c:v>KB 413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List1!$A$3:$A$13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List1!$J$3:$J$13</c:f>
              <c:numCache>
                <c:ptCount val="11"/>
                <c:pt idx="0">
                  <c:v>0.5018856132284956</c:v>
                </c:pt>
                <c:pt idx="1">
                  <c:v>0.5643326479831003</c:v>
                </c:pt>
                <c:pt idx="2">
                  <c:v>0.6622661785325219</c:v>
                </c:pt>
                <c:pt idx="3">
                  <c:v>0.7516460280028289</c:v>
                </c:pt>
                <c:pt idx="4">
                  <c:v>0.848188929679971</c:v>
                </c:pt>
                <c:pt idx="5">
                  <c:v>0.9622504486493761</c:v>
                </c:pt>
                <c:pt idx="6">
                  <c:v>1.091089451179962</c:v>
                </c:pt>
                <c:pt idx="7">
                  <c:v>1.25</c:v>
                </c:pt>
                <c:pt idx="8">
                  <c:v>1.414213562373095</c:v>
                </c:pt>
                <c:pt idx="9">
                  <c:v>1.6222142113076254</c:v>
                </c:pt>
                <c:pt idx="10">
                  <c:v>1.8569533817705186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KB 304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List1!$A$3:$A$13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List1!$K$3:$K$13</c:f>
              <c:numCache>
                <c:ptCount val="11"/>
                <c:pt idx="0">
                  <c:v>1.3245323570650438</c:v>
                </c:pt>
                <c:pt idx="1">
                  <c:v>1.4586499149789458</c:v>
                </c:pt>
                <c:pt idx="2">
                  <c:v>1.6666666666666665</c:v>
                </c:pt>
                <c:pt idx="3">
                  <c:v>1.7960530202677492</c:v>
                </c:pt>
                <c:pt idx="4">
                  <c:v>1.8898223650461359</c:v>
                </c:pt>
                <c:pt idx="5">
                  <c:v>1.9999999999999998</c:v>
                </c:pt>
                <c:pt idx="6">
                  <c:v>2.0851441405707476</c:v>
                </c:pt>
                <c:pt idx="7">
                  <c:v>2.1320071635561044</c:v>
                </c:pt>
                <c:pt idx="8">
                  <c:v>2.23606797749979</c:v>
                </c:pt>
                <c:pt idx="9">
                  <c:v>2.2941573387056176</c:v>
                </c:pt>
                <c:pt idx="10">
                  <c:v>2.3570226039551585</c:v>
                </c:pt>
              </c:numCache>
            </c:numRef>
          </c:yVal>
          <c:smooth val="0"/>
        </c:ser>
        <c:axId val="55459184"/>
        <c:axId val="29370609"/>
      </c:scatterChart>
      <c:valAx>
        <c:axId val="55459184"/>
        <c:scaling>
          <c:orientation val="minMax"/>
          <c:max val="2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 CE"/>
                    <a:ea typeface="Arial CE"/>
                    <a:cs typeface="Arial CE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70609"/>
        <c:crosses val="autoZero"/>
        <c:crossBetween val="midCat"/>
        <c:dispUnits/>
        <c:majorUnit val="1"/>
      </c:valAx>
      <c:valAx>
        <c:axId val="293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591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5525"/>
          <c:y val="0.9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Pre diódu KB 205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List1!$A$17:$A$27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List1!$B$17:$B$27</c:f>
              <c:numCache>
                <c:ptCount val="11"/>
                <c:pt idx="0">
                  <c:v>0.0026846358291497756</c:v>
                </c:pt>
                <c:pt idx="1">
                  <c:v>0.0040569597143900364</c:v>
                </c:pt>
                <c:pt idx="2">
                  <c:v>0.0071940324062383775</c:v>
                </c:pt>
                <c:pt idx="3">
                  <c:v>0.01168736303871439</c:v>
                </c:pt>
                <c:pt idx="4">
                  <c:v>0.018163192653351836</c:v>
                </c:pt>
                <c:pt idx="5">
                  <c:v>0.02759351442037064</c:v>
                </c:pt>
                <c:pt idx="6">
                  <c:v>0.039057007608305085</c:v>
                </c:pt>
                <c:pt idx="7">
                  <c:v>0.05072640207775342</c:v>
                </c:pt>
                <c:pt idx="8">
                  <c:v>0.06187965644414744</c:v>
                </c:pt>
                <c:pt idx="9">
                  <c:v>0.07304601899196493</c:v>
                </c:pt>
                <c:pt idx="10">
                  <c:v>0.08257365570088519</c:v>
                </c:pt>
              </c:numCache>
            </c:numRef>
          </c:yVal>
          <c:smooth val="0"/>
        </c:ser>
        <c:axId val="63008890"/>
        <c:axId val="30209099"/>
      </c:scatterChart>
      <c:valAx>
        <c:axId val="63008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09099"/>
        <c:crosses val="autoZero"/>
        <c:crossBetween val="midCat"/>
        <c:dispUnits/>
        <c:majorUnit val="1"/>
      </c:valAx>
      <c:valAx>
        <c:axId val="302090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088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Pre diódu KB 413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List1!$A$17:$A$27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List1!$C$17:$C$27</c:f>
              <c:numCache>
                <c:ptCount val="11"/>
                <c:pt idx="0">
                  <c:v>6.344815334149699E-06</c:v>
                </c:pt>
                <c:pt idx="1">
                  <c:v>1.014239928597509E-05</c:v>
                </c:pt>
                <c:pt idx="2">
                  <c:v>1.9236688211757463E-05</c:v>
                </c:pt>
                <c:pt idx="3">
                  <c:v>3.191930798940279E-05</c:v>
                </c:pt>
                <c:pt idx="4">
                  <c:v>5.175715542673774E-05</c:v>
                </c:pt>
                <c:pt idx="5">
                  <c:v>8.573388203017832E-05</c:v>
                </c:pt>
                <c:pt idx="6">
                  <c:v>0.0001417233560090703</c:v>
                </c:pt>
                <c:pt idx="7">
                  <c:v>0.000244140625</c:v>
                </c:pt>
                <c:pt idx="8">
                  <c:v>0.0004</c:v>
                </c:pt>
                <c:pt idx="9">
                  <c:v>0.0006925207756232687</c:v>
                </c:pt>
                <c:pt idx="10">
                  <c:v>0.0011890606420927466</c:v>
                </c:pt>
              </c:numCache>
            </c:numRef>
          </c:yVal>
          <c:smooth val="0"/>
        </c:ser>
        <c:axId val="3446436"/>
        <c:axId val="31017925"/>
      </c:scatterChart>
      <c:valAx>
        <c:axId val="3446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017925"/>
        <c:crosses val="autoZero"/>
        <c:crossBetween val="midCat"/>
        <c:dispUnits/>
        <c:majorUnit val="1"/>
      </c:valAx>
      <c:valAx>
        <c:axId val="31017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464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Pre diódu KB 304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List1!$A$17:$A$27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List1!$D$17:$D$27</c:f>
              <c:numCache>
                <c:ptCount val="11"/>
                <c:pt idx="0">
                  <c:v>5.3997721296161305E-06</c:v>
                </c:pt>
                <c:pt idx="1">
                  <c:v>9.631777159203644E-06</c:v>
                </c:pt>
                <c:pt idx="2">
                  <c:v>2.143347050754458E-05</c:v>
                </c:pt>
                <c:pt idx="3">
                  <c:v>3.3567184720217515E-05</c:v>
                </c:pt>
                <c:pt idx="4">
                  <c:v>4.555393586005831E-05</c:v>
                </c:pt>
                <c:pt idx="5">
                  <c:v>6.4E-05</c:v>
                </c:pt>
                <c:pt idx="6">
                  <c:v>8.218952905399852E-05</c:v>
                </c:pt>
                <c:pt idx="7">
                  <c:v>9.391435011269723E-05</c:v>
                </c:pt>
                <c:pt idx="8">
                  <c:v>0.000125</c:v>
                </c:pt>
                <c:pt idx="9">
                  <c:v>0.0001457938474996355</c:v>
                </c:pt>
                <c:pt idx="10">
                  <c:v>0.00017146776406035664</c:v>
                </c:pt>
              </c:numCache>
            </c:numRef>
          </c:yVal>
          <c:smooth val="0"/>
        </c:ser>
        <c:axId val="10725870"/>
        <c:axId val="29423967"/>
      </c:scatterChart>
      <c:valAx>
        <c:axId val="1072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U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23967"/>
        <c:crosses val="autoZero"/>
        <c:crossBetween val="midCat"/>
        <c:dispUnits/>
        <c:majorUnit val="1"/>
      </c:valAx>
      <c:valAx>
        <c:axId val="29423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258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72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676275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0" y="3076575"/>
        <a:ext cx="61626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9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0" y="6324600"/>
        <a:ext cx="61722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72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0" y="3076575"/>
        <a:ext cx="61722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0" y="6315075"/>
        <a:ext cx="61722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B58" sqref="B5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workbookViewId="0" topLeftCell="A1">
      <selection activeCell="J5" sqref="J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7">
      <selection activeCell="A17" sqref="A17:D27"/>
    </sheetView>
  </sheetViews>
  <sheetFormatPr defaultColWidth="9.00390625" defaultRowHeight="12.75"/>
  <cols>
    <col min="4" max="4" width="12.375" style="0" bestFit="1" customWidth="1"/>
  </cols>
  <sheetData>
    <row r="1" spans="2:12" ht="12.75">
      <c r="B1" t="s">
        <v>0</v>
      </c>
      <c r="C1" t="s">
        <v>1</v>
      </c>
      <c r="D1" t="s">
        <v>2</v>
      </c>
      <c r="E1" t="s">
        <v>0</v>
      </c>
      <c r="F1" t="s">
        <v>1</v>
      </c>
      <c r="G1" t="s">
        <v>2</v>
      </c>
      <c r="I1" t="s">
        <v>6</v>
      </c>
      <c r="J1" t="s">
        <v>6</v>
      </c>
      <c r="K1" t="s">
        <v>5</v>
      </c>
      <c r="L1" t="s">
        <v>5</v>
      </c>
    </row>
    <row r="2" spans="1:12" ht="12.75">
      <c r="A2" t="s">
        <v>3</v>
      </c>
      <c r="B2" t="s">
        <v>4</v>
      </c>
      <c r="C2" t="s">
        <v>4</v>
      </c>
      <c r="D2" t="s">
        <v>4</v>
      </c>
      <c r="I2" t="s">
        <v>0</v>
      </c>
      <c r="J2" t="s">
        <v>1</v>
      </c>
      <c r="K2" t="s">
        <v>2</v>
      </c>
      <c r="L2" t="s">
        <v>2</v>
      </c>
    </row>
    <row r="3" spans="1:12" ht="12.75">
      <c r="A3">
        <v>1</v>
      </c>
      <c r="B3">
        <v>19.3</v>
      </c>
      <c r="C3">
        <v>397</v>
      </c>
      <c r="D3">
        <v>57</v>
      </c>
      <c r="E3">
        <f>LOG10(PRODUCT(0.000000000001,B3))</f>
        <v>-10.714442690992227</v>
      </c>
      <c r="F3">
        <f>LOG10(PRODUCT(0.000000000001,C3))</f>
        <v>-9.401209493236886</v>
      </c>
      <c r="G3">
        <f>LOG10(PRODUCT(0.000000000001,D3))</f>
        <v>-10.244125144327509</v>
      </c>
      <c r="H3">
        <f>LOG10(A3)</f>
        <v>0</v>
      </c>
      <c r="I3">
        <f>(1/SQRT(PRODUCT(0.000000000001,B3)))/100000</f>
        <v>2.2762572680299273</v>
      </c>
      <c r="J3">
        <f aca="true" t="shared" si="0" ref="J3:J13">(1/SQRT(PRODUCT(0.000000000001,C3)))/100000</f>
        <v>0.5018856132284956</v>
      </c>
      <c r="K3">
        <f aca="true" t="shared" si="1" ref="K3:K13">(1/SQRT(PRODUCT(0.000000000001,D3)))/100000</f>
        <v>1.3245323570650438</v>
      </c>
      <c r="L3">
        <v>2.598</v>
      </c>
    </row>
    <row r="4" spans="1:12" ht="12.75">
      <c r="A4">
        <v>2</v>
      </c>
      <c r="B4">
        <v>15.7</v>
      </c>
      <c r="C4">
        <v>314</v>
      </c>
      <c r="D4">
        <v>47</v>
      </c>
      <c r="E4">
        <f aca="true" t="shared" si="2" ref="E4:E13">LOG10(PRODUCT(0.000000000001,B4))</f>
        <v>-10.804100347590767</v>
      </c>
      <c r="F4">
        <f aca="true" t="shared" si="3" ref="F4:F13">LOG10(PRODUCT(0.000000000001,C4))</f>
        <v>-9.503070351926786</v>
      </c>
      <c r="G4">
        <f aca="true" t="shared" si="4" ref="G4:G13">LOG10(PRODUCT(0.000000000001,D4))</f>
        <v>-10.327902142064282</v>
      </c>
      <c r="H4">
        <f aca="true" t="shared" si="5" ref="H4:H13">LOG10(A4)</f>
        <v>0.3010299956639812</v>
      </c>
      <c r="I4">
        <f aca="true" t="shared" si="6" ref="I4:I13">(1/SQRT(PRODUCT(0.000000000001,B4)))/100000</f>
        <v>2.523772325625344</v>
      </c>
      <c r="J4">
        <f t="shared" si="0"/>
        <v>0.5643326479831003</v>
      </c>
      <c r="K4">
        <f t="shared" si="1"/>
        <v>1.4586499149789458</v>
      </c>
      <c r="L4">
        <v>2.771</v>
      </c>
    </row>
    <row r="5" spans="1:12" ht="12.75">
      <c r="A5">
        <v>4</v>
      </c>
      <c r="B5">
        <v>11.79</v>
      </c>
      <c r="C5">
        <v>228</v>
      </c>
      <c r="D5">
        <v>36</v>
      </c>
      <c r="E5">
        <f t="shared" si="2"/>
        <v>-10.928486194904911</v>
      </c>
      <c r="F5">
        <f t="shared" si="3"/>
        <v>-9.642065152999546</v>
      </c>
      <c r="G5">
        <f t="shared" si="4"/>
        <v>-10.443697499232712</v>
      </c>
      <c r="H5">
        <f t="shared" si="5"/>
        <v>0.6020599913279624</v>
      </c>
      <c r="I5">
        <f t="shared" si="6"/>
        <v>2.9123468555367937</v>
      </c>
      <c r="J5">
        <f t="shared" si="0"/>
        <v>0.6622661785325219</v>
      </c>
      <c r="K5">
        <f t="shared" si="1"/>
        <v>1.6666666666666665</v>
      </c>
      <c r="L5">
        <v>3.0285</v>
      </c>
    </row>
    <row r="6" spans="1:12" ht="12.75">
      <c r="A6">
        <v>6</v>
      </c>
      <c r="B6">
        <v>9.25</v>
      </c>
      <c r="C6">
        <v>177</v>
      </c>
      <c r="D6">
        <v>31</v>
      </c>
      <c r="E6">
        <f t="shared" si="2"/>
        <v>-11.033858267260968</v>
      </c>
      <c r="F6">
        <f t="shared" si="3"/>
        <v>-9.752026733638193</v>
      </c>
      <c r="G6">
        <f t="shared" si="4"/>
        <v>-10.508638306165727</v>
      </c>
      <c r="H6">
        <f t="shared" si="5"/>
        <v>0.7781512503836436</v>
      </c>
      <c r="I6">
        <f t="shared" si="6"/>
        <v>3.287979746107146</v>
      </c>
      <c r="J6">
        <f t="shared" si="0"/>
        <v>0.7516460280028289</v>
      </c>
      <c r="K6">
        <f t="shared" si="1"/>
        <v>1.7960530202677492</v>
      </c>
      <c r="L6">
        <v>3.1833</v>
      </c>
    </row>
    <row r="7" spans="1:12" ht="12.75">
      <c r="A7">
        <v>8</v>
      </c>
      <c r="B7">
        <v>7.42</v>
      </c>
      <c r="C7">
        <v>139</v>
      </c>
      <c r="D7">
        <v>28</v>
      </c>
      <c r="E7">
        <f t="shared" si="2"/>
        <v>-11.129596094720974</v>
      </c>
      <c r="F7">
        <f t="shared" si="3"/>
        <v>-9.856985199745905</v>
      </c>
      <c r="G7">
        <f t="shared" si="4"/>
        <v>-10.55284196865778</v>
      </c>
      <c r="H7">
        <f t="shared" si="5"/>
        <v>0.9030899869919435</v>
      </c>
      <c r="I7">
        <f t="shared" si="6"/>
        <v>3.671115491071762</v>
      </c>
      <c r="J7">
        <f t="shared" si="0"/>
        <v>0.848188929679971</v>
      </c>
      <c r="K7">
        <f t="shared" si="1"/>
        <v>1.8898223650461359</v>
      </c>
      <c r="L7">
        <v>3.293</v>
      </c>
    </row>
    <row r="8" spans="1:12" ht="12.75">
      <c r="A8">
        <v>10</v>
      </c>
      <c r="B8">
        <v>6.02</v>
      </c>
      <c r="C8">
        <v>108</v>
      </c>
      <c r="D8">
        <v>25</v>
      </c>
      <c r="E8">
        <f t="shared" si="2"/>
        <v>-11.220403508742175</v>
      </c>
      <c r="F8">
        <f t="shared" si="3"/>
        <v>-9.96657624451305</v>
      </c>
      <c r="G8">
        <f t="shared" si="4"/>
        <v>-10.602059991327963</v>
      </c>
      <c r="H8">
        <f t="shared" si="5"/>
        <v>1</v>
      </c>
      <c r="I8">
        <f t="shared" si="6"/>
        <v>4.075695729696112</v>
      </c>
      <c r="J8">
        <f t="shared" si="0"/>
        <v>0.9622504486493761</v>
      </c>
      <c r="K8">
        <f t="shared" si="1"/>
        <v>1.9999999999999998</v>
      </c>
      <c r="L8">
        <v>3.41995</v>
      </c>
    </row>
    <row r="9" spans="1:12" ht="12.75">
      <c r="A9">
        <v>12</v>
      </c>
      <c r="B9">
        <v>5.06</v>
      </c>
      <c r="C9">
        <v>84</v>
      </c>
      <c r="D9">
        <v>23</v>
      </c>
      <c r="E9">
        <f t="shared" si="2"/>
        <v>-11.2958494831602</v>
      </c>
      <c r="F9">
        <f t="shared" si="3"/>
        <v>-10.075720713938118</v>
      </c>
      <c r="G9">
        <f t="shared" si="4"/>
        <v>-10.638272163982407</v>
      </c>
      <c r="H9">
        <f t="shared" si="5"/>
        <v>1.0791812460476249</v>
      </c>
      <c r="I9">
        <f t="shared" si="6"/>
        <v>4.445542244743871</v>
      </c>
      <c r="J9">
        <f t="shared" si="0"/>
        <v>1.091089451179962</v>
      </c>
      <c r="K9">
        <f t="shared" si="1"/>
        <v>2.0851441405707476</v>
      </c>
      <c r="L9">
        <v>3.516339</v>
      </c>
    </row>
    <row r="10" spans="1:12" ht="12.75">
      <c r="A10">
        <v>14</v>
      </c>
      <c r="B10">
        <v>4.44</v>
      </c>
      <c r="C10">
        <v>64</v>
      </c>
      <c r="D10">
        <v>22</v>
      </c>
      <c r="E10">
        <f t="shared" si="2"/>
        <v>-11.35261702988538</v>
      </c>
      <c r="F10">
        <f t="shared" si="3"/>
        <v>-10.193820026016112</v>
      </c>
      <c r="G10">
        <f t="shared" si="4"/>
        <v>-10.657577319177793</v>
      </c>
      <c r="H10">
        <f t="shared" si="5"/>
        <v>1.146128035678238</v>
      </c>
      <c r="I10">
        <f t="shared" si="6"/>
        <v>4.745789978762495</v>
      </c>
      <c r="J10">
        <f t="shared" si="0"/>
        <v>1.25</v>
      </c>
      <c r="K10">
        <f t="shared" si="1"/>
        <v>2.1320071635561044</v>
      </c>
      <c r="L10">
        <v>3.56883</v>
      </c>
    </row>
    <row r="11" spans="1:12" ht="12.75">
      <c r="A11">
        <v>16</v>
      </c>
      <c r="B11">
        <v>4.02</v>
      </c>
      <c r="C11">
        <v>50</v>
      </c>
      <c r="D11">
        <v>20</v>
      </c>
      <c r="E11">
        <f t="shared" si="2"/>
        <v>-11.39577394691553</v>
      </c>
      <c r="F11">
        <f t="shared" si="3"/>
        <v>-10.301029995663981</v>
      </c>
      <c r="G11">
        <f t="shared" si="4"/>
        <v>-10.698970004336019</v>
      </c>
      <c r="H11">
        <f t="shared" si="5"/>
        <v>1.2041199826559248</v>
      </c>
      <c r="I11">
        <f t="shared" si="6"/>
        <v>4.9875466805381645</v>
      </c>
      <c r="J11">
        <f t="shared" si="0"/>
        <v>1.414213562373095</v>
      </c>
      <c r="K11">
        <f t="shared" si="1"/>
        <v>2.23606797749979</v>
      </c>
      <c r="L11">
        <v>3.684</v>
      </c>
    </row>
    <row r="12" spans="1:12" ht="12.75">
      <c r="A12">
        <v>18</v>
      </c>
      <c r="B12">
        <v>3.7</v>
      </c>
      <c r="C12">
        <v>38</v>
      </c>
      <c r="D12">
        <v>19</v>
      </c>
      <c r="E12">
        <f t="shared" si="2"/>
        <v>-11.431798275933005</v>
      </c>
      <c r="F12">
        <f t="shared" si="3"/>
        <v>-10.42021640338319</v>
      </c>
      <c r="G12">
        <f t="shared" si="4"/>
        <v>-10.721246399047171</v>
      </c>
      <c r="H12">
        <f t="shared" si="5"/>
        <v>1.255272505103306</v>
      </c>
      <c r="I12">
        <f t="shared" si="6"/>
        <v>5.198752449100363</v>
      </c>
      <c r="J12">
        <f t="shared" si="0"/>
        <v>1.6222142113076254</v>
      </c>
      <c r="K12">
        <f t="shared" si="1"/>
        <v>2.2941573387056176</v>
      </c>
      <c r="L12">
        <v>3.74756</v>
      </c>
    </row>
    <row r="13" spans="1:12" ht="12.75">
      <c r="A13">
        <v>20</v>
      </c>
      <c r="B13">
        <v>3.48</v>
      </c>
      <c r="C13">
        <v>29</v>
      </c>
      <c r="D13">
        <v>18</v>
      </c>
      <c r="E13">
        <f t="shared" si="2"/>
        <v>-11.45842075605342</v>
      </c>
      <c r="F13">
        <f t="shared" si="3"/>
        <v>-10.537602002101044</v>
      </c>
      <c r="G13">
        <f t="shared" si="4"/>
        <v>-10.744727494896694</v>
      </c>
      <c r="H13">
        <f t="shared" si="5"/>
        <v>1.3010299956639813</v>
      </c>
      <c r="I13">
        <f t="shared" si="6"/>
        <v>5.360562674188975</v>
      </c>
      <c r="J13">
        <f t="shared" si="0"/>
        <v>1.8569533817705186</v>
      </c>
      <c r="K13">
        <f t="shared" si="1"/>
        <v>2.3570226039551585</v>
      </c>
      <c r="L13">
        <v>3.8157</v>
      </c>
    </row>
    <row r="16" ht="12.75">
      <c r="A16" t="s">
        <v>3</v>
      </c>
    </row>
    <row r="17" spans="1:4" ht="12.75">
      <c r="A17">
        <v>1</v>
      </c>
      <c r="B17">
        <f>1/PRODUCT(B3,B3)</f>
        <v>0.0026846358291497756</v>
      </c>
      <c r="C17">
        <f>1/PRODUCT(C3,C3)</f>
        <v>6.344815334149699E-06</v>
      </c>
      <c r="D17">
        <f>1/PRODUCT(D3,D3,D3)</f>
        <v>5.3997721296161305E-06</v>
      </c>
    </row>
    <row r="18" spans="1:4" ht="12.75">
      <c r="A18">
        <v>2</v>
      </c>
      <c r="B18">
        <f>1/PRODUCT(B4,B4)</f>
        <v>0.0040569597143900364</v>
      </c>
      <c r="C18">
        <f>1/PRODUCT(C4,C4)</f>
        <v>1.014239928597509E-05</v>
      </c>
      <c r="D18">
        <f aca="true" t="shared" si="7" ref="D18:D27">1/PRODUCT(D4,D4,D4)</f>
        <v>9.631777159203644E-06</v>
      </c>
    </row>
    <row r="19" spans="1:4" ht="12.75">
      <c r="A19">
        <v>4</v>
      </c>
      <c r="B19">
        <f>1/PRODUCT(B5,B5)</f>
        <v>0.0071940324062383775</v>
      </c>
      <c r="C19">
        <f>1/PRODUCT(C5,C5)</f>
        <v>1.9236688211757463E-05</v>
      </c>
      <c r="D19">
        <f t="shared" si="7"/>
        <v>2.143347050754458E-05</v>
      </c>
    </row>
    <row r="20" spans="1:4" ht="12.75">
      <c r="A20">
        <v>6</v>
      </c>
      <c r="B20">
        <f>1/PRODUCT(B6,B6)</f>
        <v>0.01168736303871439</v>
      </c>
      <c r="C20">
        <f>1/PRODUCT(C6,C6)</f>
        <v>3.191930798940279E-05</v>
      </c>
      <c r="D20">
        <f t="shared" si="7"/>
        <v>3.3567184720217515E-05</v>
      </c>
    </row>
    <row r="21" spans="1:4" ht="12.75">
      <c r="A21">
        <v>8</v>
      </c>
      <c r="B21">
        <f>1/PRODUCT(B7,B7)</f>
        <v>0.018163192653351836</v>
      </c>
      <c r="C21">
        <f>1/PRODUCT(C7,C7)</f>
        <v>5.175715542673774E-05</v>
      </c>
      <c r="D21">
        <f t="shared" si="7"/>
        <v>4.555393586005831E-05</v>
      </c>
    </row>
    <row r="22" spans="1:4" ht="12.75">
      <c r="A22">
        <v>10</v>
      </c>
      <c r="B22">
        <f>1/PRODUCT(B8,B8)</f>
        <v>0.02759351442037064</v>
      </c>
      <c r="C22">
        <f>1/PRODUCT(C8,C8)</f>
        <v>8.573388203017832E-05</v>
      </c>
      <c r="D22">
        <f t="shared" si="7"/>
        <v>6.4E-05</v>
      </c>
    </row>
    <row r="23" spans="1:4" ht="12.75">
      <c r="A23">
        <v>12</v>
      </c>
      <c r="B23">
        <f>1/PRODUCT(B9,B9)</f>
        <v>0.039057007608305085</v>
      </c>
      <c r="C23">
        <f>1/PRODUCT(C9,C9)</f>
        <v>0.0001417233560090703</v>
      </c>
      <c r="D23">
        <f t="shared" si="7"/>
        <v>8.218952905399852E-05</v>
      </c>
    </row>
    <row r="24" spans="1:4" ht="12.75">
      <c r="A24">
        <v>14</v>
      </c>
      <c r="B24">
        <f>1/PRODUCT(B10,B10)</f>
        <v>0.05072640207775342</v>
      </c>
      <c r="C24">
        <f>1/PRODUCT(C10,C10)</f>
        <v>0.000244140625</v>
      </c>
      <c r="D24">
        <f t="shared" si="7"/>
        <v>9.391435011269723E-05</v>
      </c>
    </row>
    <row r="25" spans="1:4" ht="12.75">
      <c r="A25">
        <v>16</v>
      </c>
      <c r="B25">
        <f>1/PRODUCT(B11,B11)</f>
        <v>0.06187965644414744</v>
      </c>
      <c r="C25">
        <f>1/PRODUCT(C11,C11)</f>
        <v>0.0004</v>
      </c>
      <c r="D25">
        <f t="shared" si="7"/>
        <v>0.000125</v>
      </c>
    </row>
    <row r="26" spans="1:4" ht="12.75">
      <c r="A26">
        <v>18</v>
      </c>
      <c r="B26">
        <f>1/PRODUCT(B12,B12)</f>
        <v>0.07304601899196493</v>
      </c>
      <c r="C26">
        <f>1/PRODUCT(C12,C12)</f>
        <v>0.0006925207756232687</v>
      </c>
      <c r="D26">
        <f t="shared" si="7"/>
        <v>0.0001457938474996355</v>
      </c>
    </row>
    <row r="27" spans="1:4" ht="12.75">
      <c r="A27">
        <v>20</v>
      </c>
      <c r="B27">
        <f>1/PRODUCT(B13,B13)</f>
        <v>0.08257365570088519</v>
      </c>
      <c r="C27">
        <f>1/PRODUCT(C13,C13)</f>
        <v>0.0011890606420927466</v>
      </c>
      <c r="D27">
        <f t="shared" si="7"/>
        <v>0.00017146776406035664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krtek</dc:creator>
  <cp:keywords/>
  <dc:description/>
  <cp:lastModifiedBy>krtek</cp:lastModifiedBy>
  <cp:lastPrinted>1998-11-25T15:12:52Z</cp:lastPrinted>
  <dcterms:created xsi:type="dcterms:W3CDTF">1998-11-09T20:39:08Z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