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<sst xmlns="http://schemas.openxmlformats.org/spreadsheetml/2006/main" count="19" uniqueCount="15">
  <si>
    <t>Výsledky písomnej skúšky z predmetu</t>
  </si>
  <si>
    <t>TELEKOMUNIKAČNÉ VEDENIA</t>
  </si>
  <si>
    <t>3. ročník Bc. štúdia</t>
  </si>
  <si>
    <t>Šk.rok 2008/2009 - Zimný semester</t>
  </si>
  <si>
    <t>Osobné číslo</t>
  </si>
  <si>
    <t>Cvičenia</t>
  </si>
  <si>
    <t>Písomná skúška</t>
  </si>
  <si>
    <t>Celkový počet bodov</t>
  </si>
  <si>
    <t>Výsledné hodnotenie</t>
  </si>
  <si>
    <t>bez zápočtu</t>
  </si>
  <si>
    <t>FX</t>
  </si>
  <si>
    <t>V Bratislave,</t>
  </si>
  <si>
    <t xml:space="preserve">Doc. Ing. Ján ČUCHRAN, PhD. </t>
  </si>
  <si>
    <t>30. januára 2009</t>
  </si>
  <si>
    <t>skúšajúci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</si>
</sst>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19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3-Bc-2005-2006 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25">
      <selection activeCell="G148" sqref="G148"/>
    </sheetView>
  </sheetViews>
  <sheetFormatPr defaultColWidth="9.140625" defaultRowHeight="12.75"/>
  <cols>
    <col min="1" max="3" width="9.8515625" style="0" customWidth="1"/>
    <col min="4" max="4" width="14.7109375" style="0" customWidth="1"/>
    <col min="5" max="5" width="16.7109375" style="0" customWidth="1"/>
    <col min="7" max="7" width="13.281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9" s="5" customFormat="1" ht="26.25">
      <c r="A3" s="3" t="s">
        <v>1</v>
      </c>
      <c r="B3" s="3"/>
      <c r="C3" s="3"/>
      <c r="D3" s="4"/>
      <c r="E3" s="1"/>
      <c r="F3"/>
      <c r="G3"/>
      <c r="H3"/>
      <c r="I3"/>
    </row>
    <row r="4" spans="1:5" ht="12.75">
      <c r="A4" s="6"/>
      <c r="D4" s="7"/>
      <c r="E4" s="7"/>
    </row>
    <row r="5" spans="1:5" ht="25.5">
      <c r="A5" s="8" t="s">
        <v>2</v>
      </c>
      <c r="E5" s="8" t="s">
        <v>3</v>
      </c>
    </row>
    <row r="6" spans="1:5" ht="12.75">
      <c r="A6" s="6"/>
      <c r="D6" s="7"/>
      <c r="E6" s="7"/>
    </row>
    <row r="7" spans="1:10" ht="21" customHeight="1">
      <c r="A7" s="9"/>
      <c r="B7" s="9"/>
      <c r="C7" s="9"/>
      <c r="D7" s="9"/>
      <c r="E7" s="1"/>
      <c r="G7" s="23" t="s">
        <v>10</v>
      </c>
      <c r="H7" s="10"/>
      <c r="I7" s="10"/>
      <c r="J7" s="10"/>
    </row>
    <row r="8" spans="1:5" ht="12.75">
      <c r="A8" s="6"/>
      <c r="D8" s="7"/>
      <c r="E8" s="7"/>
    </row>
    <row r="9" spans="1:10" ht="30" customHeight="1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G9" s="12"/>
      <c r="H9" s="12"/>
      <c r="I9" s="12"/>
      <c r="J9" s="12"/>
    </row>
    <row r="10" spans="1:10" s="15" customFormat="1" ht="19.5" customHeight="1">
      <c r="A10" s="14">
        <v>11400</v>
      </c>
      <c r="B10" s="13">
        <v>29</v>
      </c>
      <c r="C10" s="13">
        <v>25</v>
      </c>
      <c r="D10" s="13">
        <f>B10+C10</f>
        <v>54</v>
      </c>
      <c r="E10" s="13" t="str">
        <f>IF(D10&gt;91,"A",IF(D10&gt;82,"B",IF(D10&gt;73,"C",IF(AND(D10&gt;64,C10&gt;=30),"D",IF(AND(D10&gt;=56,C10&gt;=30),"E",IF(AND(B10&gt;=25,C10&gt;0),"FX",IF(B10&lt;25,"bez zápočtu","FN")))))))</f>
        <v>FX</v>
      </c>
      <c r="G10" s="16">
        <f>IF(E10=$G$7,1,0)</f>
        <v>1</v>
      </c>
      <c r="H10" s="16"/>
      <c r="I10" s="16"/>
      <c r="J10" s="16"/>
    </row>
    <row r="11" spans="1:10" s="15" customFormat="1" ht="19.5" customHeight="1">
      <c r="A11" s="14">
        <v>11920</v>
      </c>
      <c r="B11" s="13">
        <v>28</v>
      </c>
      <c r="C11" s="13">
        <v>22</v>
      </c>
      <c r="D11" s="13">
        <f>B11+C11</f>
        <v>50</v>
      </c>
      <c r="E11" s="13" t="str">
        <f>IF(D11&gt;91,"A",IF(D11&gt;82,"B",IF(D11&gt;73,"C",IF(AND(D11&gt;64,C11&gt;=30),"D",IF(AND(D11&gt;=56,C11&gt;=30),"E",IF(AND(B11&gt;=25,C11&gt;0),"FX",IF(B11&lt;25,"bez zápočtu","FN")))))))</f>
        <v>FX</v>
      </c>
      <c r="G11" s="16">
        <f>IF(E11=$G$7,1,0)</f>
        <v>1</v>
      </c>
      <c r="H11" s="16"/>
      <c r="I11" s="16"/>
      <c r="J11" s="16"/>
    </row>
    <row r="12" spans="1:10" s="15" customFormat="1" ht="19.5" customHeight="1">
      <c r="A12" s="14">
        <v>11972</v>
      </c>
      <c r="B12" s="13">
        <v>29</v>
      </c>
      <c r="C12" s="13">
        <v>26</v>
      </c>
      <c r="D12" s="13">
        <f>B12+C12</f>
        <v>55</v>
      </c>
      <c r="E12" s="13" t="str">
        <f>IF(D12&gt;91,"A",IF(D12&gt;82,"B",IF(D12&gt;73,"C",IF(AND(D12&gt;64,C12&gt;=30),"D",IF(AND(D12&gt;=56,C12&gt;=30),"E",IF(AND(B12&gt;=25,C12&gt;0),"FX",IF(B12&lt;25,"bez zápočtu","FN")))))))</f>
        <v>FX</v>
      </c>
      <c r="G12" s="16">
        <f aca="true" t="shared" si="0" ref="G12:G75">IF(E12=$G$7,1,0)</f>
        <v>1</v>
      </c>
      <c r="H12" s="16"/>
      <c r="I12" s="16"/>
      <c r="J12" s="16"/>
    </row>
    <row r="13" spans="1:10" s="15" customFormat="1" ht="19.5" customHeight="1">
      <c r="A13" s="14">
        <v>16029</v>
      </c>
      <c r="B13" s="13">
        <v>28</v>
      </c>
      <c r="C13" s="13">
        <v>25</v>
      </c>
      <c r="D13" s="13">
        <f>B13+C13</f>
        <v>53</v>
      </c>
      <c r="E13" s="13" t="str">
        <f>IF(D13&gt;91,"A",IF(D13&gt;82,"B",IF(D13&gt;73,"C",IF(AND(D13&gt;64,C13&gt;=30),"D",IF(AND(D13&gt;=56,C13&gt;=30),"E",IF(AND(B13&gt;=25,C13&gt;0),"FX",IF(B13&lt;25,"bez zápočtu","FN")))))))</f>
        <v>FX</v>
      </c>
      <c r="G13" s="16">
        <f t="shared" si="0"/>
        <v>1</v>
      </c>
      <c r="H13" s="16"/>
      <c r="I13" s="16"/>
      <c r="J13" s="16"/>
    </row>
    <row r="14" spans="1:10" s="15" customFormat="1" ht="19.5" customHeight="1">
      <c r="A14" s="14">
        <v>16034</v>
      </c>
      <c r="B14" s="13">
        <v>31</v>
      </c>
      <c r="C14" s="13">
        <v>30</v>
      </c>
      <c r="D14" s="13">
        <f>B14+C14</f>
        <v>61</v>
      </c>
      <c r="E14" s="13" t="str">
        <f>IF(D14&gt;91,"A",IF(D14&gt;82,"B",IF(D14&gt;73,"C",IF(AND(D14&gt;64,C14&gt;=30),"D",IF(AND(D14&gt;=56,C14&gt;=30),"E",IF(AND(B14&gt;=25,C14&gt;0),"FX",IF(B14&lt;25,"bez zápočtu","FN")))))))</f>
        <v>E</v>
      </c>
      <c r="G14" s="16">
        <f t="shared" si="0"/>
        <v>0</v>
      </c>
      <c r="H14" s="16"/>
      <c r="I14" s="16"/>
      <c r="J14" s="16"/>
    </row>
    <row r="15" spans="1:10" s="15" customFormat="1" ht="19.5" customHeight="1">
      <c r="A15" s="14">
        <v>16053</v>
      </c>
      <c r="B15" s="13">
        <v>31</v>
      </c>
      <c r="C15" s="13">
        <v>34</v>
      </c>
      <c r="D15" s="13">
        <f>B15+C15</f>
        <v>65</v>
      </c>
      <c r="E15" s="13" t="str">
        <f>IF(D15&gt;91,"A",IF(D15&gt;82,"B",IF(D15&gt;73,"C",IF(AND(D15&gt;64,C15&gt;=30),"D",IF(AND(D15&gt;=56,C15&gt;=30),"E",IF(AND(B15&gt;=25,C15&gt;0),"FX",IF(B15&lt;25,"bez zápočtu","FN")))))))</f>
        <v>D</v>
      </c>
      <c r="G15" s="16">
        <f t="shared" si="0"/>
        <v>0</v>
      </c>
      <c r="H15" s="16"/>
      <c r="I15" s="16"/>
      <c r="J15" s="16"/>
    </row>
    <row r="16" spans="1:10" s="15" customFormat="1" ht="19.5" customHeight="1">
      <c r="A16" s="14">
        <v>16078</v>
      </c>
      <c r="B16" s="13">
        <v>27</v>
      </c>
      <c r="C16" s="13">
        <v>22</v>
      </c>
      <c r="D16" s="13">
        <f>B16+C16</f>
        <v>49</v>
      </c>
      <c r="E16" s="13" t="str">
        <f>IF(D16&gt;91,"A",IF(D16&gt;82,"B",IF(D16&gt;73,"C",IF(AND(D16&gt;64,C16&gt;=30),"D",IF(AND(D16&gt;=56,C16&gt;=30),"E",IF(AND(B16&gt;=25,C16&gt;0),"FX",IF(B16&lt;25,"bez zápočtu","FN")))))))</f>
        <v>FX</v>
      </c>
      <c r="G16" s="16">
        <f t="shared" si="0"/>
        <v>1</v>
      </c>
      <c r="H16" s="16"/>
      <c r="I16" s="16"/>
      <c r="J16" s="16"/>
    </row>
    <row r="17" spans="1:10" s="15" customFormat="1" ht="19.5" customHeight="1">
      <c r="A17" s="14">
        <v>16103</v>
      </c>
      <c r="B17" s="13">
        <v>38</v>
      </c>
      <c r="C17" s="13">
        <v>36</v>
      </c>
      <c r="D17" s="13">
        <f>B17+C17</f>
        <v>74</v>
      </c>
      <c r="E17" s="13" t="str">
        <f>IF(D17&gt;91,"A",IF(D17&gt;82,"B",IF(D17&gt;73,"C",IF(AND(D17&gt;64,C17&gt;=30),"D",IF(AND(D17&gt;=56,C17&gt;=30),"E",IF(AND(B17&gt;=25,C17&gt;0),"FX",IF(B17&lt;25,"bez zápočtu","FN")))))))</f>
        <v>C</v>
      </c>
      <c r="G17" s="16">
        <f t="shared" si="0"/>
        <v>0</v>
      </c>
      <c r="H17" s="16"/>
      <c r="I17" s="16"/>
      <c r="J17" s="16"/>
    </row>
    <row r="18" spans="1:10" s="15" customFormat="1" ht="19.5" customHeight="1">
      <c r="A18" s="14">
        <v>16532</v>
      </c>
      <c r="B18" s="13">
        <v>25</v>
      </c>
      <c r="C18" s="13">
        <v>15</v>
      </c>
      <c r="D18" s="13">
        <f>B18+C18</f>
        <v>40</v>
      </c>
      <c r="E18" s="13" t="str">
        <f>IF(D18&gt;91,"A",IF(D18&gt;82,"B",IF(D18&gt;73,"C",IF(AND(D18&gt;64,C18&gt;=30),"D",IF(AND(D18&gt;=56,C18&gt;=30),"E",IF(AND(B18&gt;=25,C18&gt;0),"FX",IF(B18&lt;25,"bez zápočtu","FN")))))))</f>
        <v>FX</v>
      </c>
      <c r="G18" s="16">
        <f t="shared" si="0"/>
        <v>1</v>
      </c>
      <c r="H18" s="16"/>
      <c r="I18" s="16"/>
      <c r="J18" s="16"/>
    </row>
    <row r="19" spans="1:10" s="15" customFormat="1" ht="19.5" customHeight="1">
      <c r="A19" s="14">
        <v>16583</v>
      </c>
      <c r="B19" s="13">
        <v>31</v>
      </c>
      <c r="C19" s="13">
        <v>39</v>
      </c>
      <c r="D19" s="13">
        <f>B19+C19</f>
        <v>70</v>
      </c>
      <c r="E19" s="13" t="str">
        <f>IF(D19&gt;91,"A",IF(D19&gt;82,"B",IF(D19&gt;73,"C",IF(AND(D19&gt;64,C19&gt;=30),"D",IF(AND(D19&gt;=56,C19&gt;=30),"E",IF(AND(B19&gt;=25,C19&gt;0),"FX",IF(B19&lt;25,"bez zápočtu","FN")))))))</f>
        <v>D</v>
      </c>
      <c r="G19" s="16">
        <f t="shared" si="0"/>
        <v>0</v>
      </c>
      <c r="H19" s="16"/>
      <c r="I19" s="16"/>
      <c r="J19" s="16"/>
    </row>
    <row r="20" spans="1:10" s="15" customFormat="1" ht="19.5" customHeight="1">
      <c r="A20" s="14">
        <v>16596</v>
      </c>
      <c r="B20" s="13">
        <v>34</v>
      </c>
      <c r="C20" s="13">
        <v>33</v>
      </c>
      <c r="D20" s="13">
        <f>B20+C20</f>
        <v>67</v>
      </c>
      <c r="E20" s="13" t="str">
        <f>IF(D20&gt;91,"A",IF(D20&gt;82,"B",IF(D20&gt;73,"C",IF(AND(D20&gt;64,C20&gt;=30),"D",IF(AND(D20&gt;=56,C20&gt;=30),"E",IF(AND(B20&gt;=25,C20&gt;0),"FX",IF(B20&lt;25,"bez zápočtu","FN")))))))</f>
        <v>D</v>
      </c>
      <c r="G20" s="16">
        <f t="shared" si="0"/>
        <v>0</v>
      </c>
      <c r="H20" s="16"/>
      <c r="I20" s="16"/>
      <c r="J20" s="16"/>
    </row>
    <row r="21" spans="1:10" s="15" customFormat="1" ht="19.5" customHeight="1">
      <c r="A21" s="14">
        <v>17032</v>
      </c>
      <c r="B21" s="13">
        <v>27</v>
      </c>
      <c r="C21" s="13">
        <v>5</v>
      </c>
      <c r="D21" s="13">
        <f>B21+C21</f>
        <v>32</v>
      </c>
      <c r="E21" s="13" t="str">
        <f>IF(D21&gt;91,"A",IF(D21&gt;82,"B",IF(D21&gt;73,"C",IF(AND(D21&gt;64,C21&gt;=30),"D",IF(AND(D21&gt;=56,C21&gt;=30),"E",IF(AND(B21&gt;=25,C21&gt;0),"FX",IF(B21&lt;25,"bez zápočtu","FN")))))))</f>
        <v>FX</v>
      </c>
      <c r="G21" s="16">
        <f t="shared" si="0"/>
        <v>1</v>
      </c>
      <c r="H21" s="16"/>
      <c r="I21" s="16"/>
      <c r="J21" s="16"/>
    </row>
    <row r="22" spans="1:10" s="15" customFormat="1" ht="19.5" customHeight="1">
      <c r="A22" s="14">
        <v>22292</v>
      </c>
      <c r="B22" s="13">
        <v>29</v>
      </c>
      <c r="C22" s="13">
        <v>36</v>
      </c>
      <c r="D22" s="13">
        <f>B22+C22</f>
        <v>65</v>
      </c>
      <c r="E22" s="13" t="str">
        <f>IF(D22&gt;91,"A",IF(D22&gt;82,"B",IF(D22&gt;73,"C",IF(AND(D22&gt;64,C22&gt;=30),"D",IF(AND(D22&gt;=56,C22&gt;=30),"E",IF(AND(B22&gt;=25,C22&gt;0),"FX",IF(B22&lt;25,"bez zápočtu","FN")))))))</f>
        <v>D</v>
      </c>
      <c r="G22" s="16">
        <f t="shared" si="0"/>
        <v>0</v>
      </c>
      <c r="H22" s="16"/>
      <c r="I22" s="16"/>
      <c r="J22" s="16"/>
    </row>
    <row r="23" spans="1:10" s="15" customFormat="1" ht="19.5" customHeight="1">
      <c r="A23" s="14">
        <v>22358</v>
      </c>
      <c r="B23" s="13">
        <v>26</v>
      </c>
      <c r="C23" s="13">
        <v>21</v>
      </c>
      <c r="D23" s="13">
        <f>B23+C23</f>
        <v>47</v>
      </c>
      <c r="E23" s="13" t="str">
        <f>IF(D23&gt;91,"A",IF(D23&gt;82,"B",IF(D23&gt;73,"C",IF(AND(D23&gt;64,C23&gt;=30),"D",IF(AND(D23&gt;=56,C23&gt;=30),"E",IF(AND(B23&gt;=25,C23&gt;0),"FX",IF(B23&lt;25,"bez zápočtu","FN")))))))</f>
        <v>FX</v>
      </c>
      <c r="G23" s="16">
        <f t="shared" si="0"/>
        <v>1</v>
      </c>
      <c r="H23" s="16"/>
      <c r="I23" s="16"/>
      <c r="J23" s="16"/>
    </row>
    <row r="24" spans="1:10" s="15" customFormat="1" ht="19.5" customHeight="1">
      <c r="A24" s="14">
        <v>22360</v>
      </c>
      <c r="B24" s="13">
        <v>33</v>
      </c>
      <c r="C24" s="13">
        <v>10</v>
      </c>
      <c r="D24" s="13">
        <f>B24+C24</f>
        <v>43</v>
      </c>
      <c r="E24" s="13" t="str">
        <f>IF(D24&gt;91,"A",IF(D24&gt;82,"B",IF(D24&gt;73,"C",IF(AND(D24&gt;64,C24&gt;=30),"D",IF(AND(D24&gt;=56,C24&gt;=30),"E",IF(AND(B24&gt;=25,C24&gt;0),"FX",IF(B24&lt;25,"bez zápočtu","FN")))))))</f>
        <v>FX</v>
      </c>
      <c r="G24" s="16">
        <f t="shared" si="0"/>
        <v>1</v>
      </c>
      <c r="H24" s="16"/>
      <c r="I24" s="16"/>
      <c r="J24" s="16"/>
    </row>
    <row r="25" spans="1:10" s="15" customFormat="1" ht="19.5" customHeight="1">
      <c r="A25" s="14">
        <v>22366</v>
      </c>
      <c r="B25" s="13">
        <v>31</v>
      </c>
      <c r="C25" s="13">
        <v>30</v>
      </c>
      <c r="D25" s="13">
        <f>B25+C25</f>
        <v>61</v>
      </c>
      <c r="E25" s="13" t="str">
        <f>IF(D25&gt;91,"A",IF(D25&gt;82,"B",IF(D25&gt;73,"C",IF(AND(D25&gt;64,C25&gt;=30),"D",IF(AND(D25&gt;=56,C25&gt;=30),"E",IF(AND(B25&gt;=25,C25&gt;0),"FX",IF(B25&lt;25,"bez zápočtu","FN")))))))</f>
        <v>E</v>
      </c>
      <c r="G25" s="16">
        <f t="shared" si="0"/>
        <v>0</v>
      </c>
      <c r="H25" s="16"/>
      <c r="I25" s="16"/>
      <c r="J25" s="16"/>
    </row>
    <row r="26" spans="1:10" s="15" customFormat="1" ht="19.5" customHeight="1">
      <c r="A26" s="14">
        <v>22394</v>
      </c>
      <c r="B26" s="13">
        <v>27</v>
      </c>
      <c r="C26" s="13">
        <v>15</v>
      </c>
      <c r="D26" s="13">
        <f>B26+C26</f>
        <v>42</v>
      </c>
      <c r="E26" s="13" t="str">
        <f>IF(D26&gt;91,"A",IF(D26&gt;82,"B",IF(D26&gt;73,"C",IF(AND(D26&gt;64,C26&gt;=30),"D",IF(AND(D26&gt;=56,C26&gt;=30),"E",IF(AND(B26&gt;=25,C26&gt;0),"FX",IF(B26&lt;25,"bez zápočtu","FN")))))))</f>
        <v>FX</v>
      </c>
      <c r="G26" s="16">
        <f t="shared" si="0"/>
        <v>1</v>
      </c>
      <c r="H26" s="16"/>
      <c r="I26" s="16"/>
      <c r="J26" s="16"/>
    </row>
    <row r="27" spans="1:10" s="15" customFormat="1" ht="19.5" customHeight="1">
      <c r="A27" s="14">
        <v>22840</v>
      </c>
      <c r="B27" s="13">
        <v>25</v>
      </c>
      <c r="C27" s="13">
        <v>9</v>
      </c>
      <c r="D27" s="13">
        <f>B27+C27</f>
        <v>34</v>
      </c>
      <c r="E27" s="13" t="str">
        <f>IF(D27&gt;91,"A",IF(D27&gt;82,"B",IF(D27&gt;73,"C",IF(AND(D27&gt;64,C27&gt;=30),"D",IF(AND(D27&gt;=56,C27&gt;=30),"E",IF(AND(B27&gt;=25,C27&gt;0),"FX",IF(B27&lt;25,"bez zápočtu","FN")))))))</f>
        <v>FX</v>
      </c>
      <c r="G27" s="16">
        <f t="shared" si="0"/>
        <v>1</v>
      </c>
      <c r="H27" s="16"/>
      <c r="I27" s="16"/>
      <c r="J27" s="16"/>
    </row>
    <row r="28" spans="1:10" s="15" customFormat="1" ht="19.5" customHeight="1">
      <c r="A28" s="14">
        <v>23248</v>
      </c>
      <c r="B28" s="13">
        <v>30</v>
      </c>
      <c r="C28" s="13">
        <v>18</v>
      </c>
      <c r="D28" s="13">
        <f>B28+C28</f>
        <v>48</v>
      </c>
      <c r="E28" s="13" t="str">
        <f>IF(D28&gt;91,"A",IF(D28&gt;82,"B",IF(D28&gt;73,"C",IF(AND(D28&gt;64,C28&gt;=30),"D",IF(AND(D28&gt;=56,C28&gt;=30),"E",IF(AND(B28&gt;=25,C28&gt;0),"FX",IF(B28&lt;25,"bez zápočtu","FN")))))))</f>
        <v>FX</v>
      </c>
      <c r="G28" s="16">
        <f t="shared" si="0"/>
        <v>1</v>
      </c>
      <c r="H28" s="16"/>
      <c r="I28" s="16"/>
      <c r="J28" s="16"/>
    </row>
    <row r="29" spans="1:10" s="15" customFormat="1" ht="19.5" customHeight="1">
      <c r="A29" s="14">
        <v>23250</v>
      </c>
      <c r="B29" s="13">
        <v>29</v>
      </c>
      <c r="C29" s="13">
        <v>24</v>
      </c>
      <c r="D29" s="13">
        <f>B29+C29</f>
        <v>53</v>
      </c>
      <c r="E29" s="13" t="str">
        <f>IF(D29&gt;91,"A",IF(D29&gt;82,"B",IF(D29&gt;73,"C",IF(AND(D29&gt;64,C29&gt;=30),"D",IF(AND(D29&gt;=56,C29&gt;=30),"E",IF(AND(B29&gt;=25,C29&gt;0),"FX",IF(B29&lt;25,"bez zápočtu","FN")))))))</f>
        <v>FX</v>
      </c>
      <c r="G29" s="16">
        <f t="shared" si="0"/>
        <v>1</v>
      </c>
      <c r="H29" s="16"/>
      <c r="I29" s="16"/>
      <c r="J29" s="16"/>
    </row>
    <row r="30" spans="1:10" s="15" customFormat="1" ht="19.5" customHeight="1">
      <c r="A30" s="14">
        <v>23257</v>
      </c>
      <c r="B30" s="13"/>
      <c r="C30" s="17"/>
      <c r="D30" s="13"/>
      <c r="E30" s="13" t="s">
        <v>9</v>
      </c>
      <c r="G30" s="16">
        <f t="shared" si="0"/>
        <v>0</v>
      </c>
      <c r="H30" s="16"/>
      <c r="I30" s="16"/>
      <c r="J30" s="16"/>
    </row>
    <row r="31" spans="1:10" s="15" customFormat="1" ht="19.5" customHeight="1">
      <c r="A31" s="14">
        <v>23523</v>
      </c>
      <c r="B31" s="13">
        <v>36</v>
      </c>
      <c r="C31" s="13">
        <v>44</v>
      </c>
      <c r="D31" s="13">
        <f>B31+C31</f>
        <v>80</v>
      </c>
      <c r="E31" s="13" t="str">
        <f>IF(D31&gt;91,"A",IF(D31&gt;82,"B",IF(D31&gt;73,"C",IF(AND(D31&gt;64,C31&gt;=30),"D",IF(AND(D31&gt;=56,C31&gt;=30),"E",IF(AND(B31&gt;=25,C31&gt;0),"FX",IF(B31&lt;25,"bez zápočtu","FN")))))))</f>
        <v>C</v>
      </c>
      <c r="G31" s="16">
        <f t="shared" si="0"/>
        <v>0</v>
      </c>
      <c r="H31" s="16"/>
      <c r="I31" s="16"/>
      <c r="J31" s="16"/>
    </row>
    <row r="32" spans="1:10" s="15" customFormat="1" ht="19.5" customHeight="1">
      <c r="A32" s="14">
        <v>28552</v>
      </c>
      <c r="B32" s="13">
        <v>29</v>
      </c>
      <c r="C32" s="13">
        <v>43</v>
      </c>
      <c r="D32" s="13">
        <f>B32+C32</f>
        <v>72</v>
      </c>
      <c r="E32" s="13" t="str">
        <f>IF(D32&gt;91,"A",IF(D32&gt;82,"B",IF(D32&gt;73,"C",IF(AND(D32&gt;64,C32&gt;=30),"D",IF(AND(D32&gt;=56,C32&gt;=30),"E",IF(AND(B32&gt;=25,C32&gt;0),"FX",IF(B32&lt;25,"bez zápočtu","FN")))))))</f>
        <v>D</v>
      </c>
      <c r="G32" s="16">
        <f t="shared" si="0"/>
        <v>0</v>
      </c>
      <c r="H32" s="16"/>
      <c r="I32" s="16"/>
      <c r="J32" s="16"/>
    </row>
    <row r="33" spans="1:10" s="15" customFormat="1" ht="19.5" customHeight="1">
      <c r="A33" s="14">
        <v>28995</v>
      </c>
      <c r="B33" s="13">
        <v>36</v>
      </c>
      <c r="C33" s="13">
        <v>0</v>
      </c>
      <c r="D33" s="13">
        <f>B33+C33</f>
        <v>36</v>
      </c>
      <c r="E33" s="13" t="str">
        <f>IF(D33&gt;91,"A",IF(D33&gt;82,"B",IF(D33&gt;73,"C",IF(AND(D33&gt;64,C33&gt;=30),"D",IF(AND(D33&gt;=56,C33&gt;=30),"E",IF(AND(B33&gt;=25,C33&gt;0),"FX",IF(B33&lt;25,"bez zápočtu","FN")))))))</f>
        <v>FN</v>
      </c>
      <c r="G33" s="16">
        <f t="shared" si="0"/>
        <v>0</v>
      </c>
      <c r="H33" s="16"/>
      <c r="I33" s="16"/>
      <c r="J33" s="16"/>
    </row>
    <row r="34" spans="1:10" s="15" customFormat="1" ht="19.5" customHeight="1">
      <c r="A34" s="14">
        <v>29013</v>
      </c>
      <c r="B34" s="13"/>
      <c r="C34" s="17"/>
      <c r="D34" s="13"/>
      <c r="E34" s="13" t="s">
        <v>9</v>
      </c>
      <c r="G34" s="16">
        <f t="shared" si="0"/>
        <v>0</v>
      </c>
      <c r="H34" s="16"/>
      <c r="I34" s="16"/>
      <c r="J34" s="16"/>
    </row>
    <row r="35" spans="1:10" s="15" customFormat="1" ht="19.5" customHeight="1">
      <c r="A35" s="14">
        <v>35037</v>
      </c>
      <c r="B35" s="13">
        <v>27</v>
      </c>
      <c r="C35" s="13">
        <v>34</v>
      </c>
      <c r="D35" s="13">
        <f>B35+C35</f>
        <v>61</v>
      </c>
      <c r="E35" s="13" t="str">
        <f>IF(D35&gt;91,"A",IF(D35&gt;82,"B",IF(D35&gt;73,"C",IF(AND(D35&gt;64,C35&gt;=30),"D",IF(AND(D35&gt;=56,C35&gt;=30),"E",IF(AND(B35&gt;=25,C35&gt;0),"FX",IF(B35&lt;25,"bez zápočtu","FN")))))))</f>
        <v>E</v>
      </c>
      <c r="G35" s="16">
        <f t="shared" si="0"/>
        <v>0</v>
      </c>
      <c r="H35" s="16"/>
      <c r="I35" s="16"/>
      <c r="J35" s="16"/>
    </row>
    <row r="36" spans="1:10" s="15" customFormat="1" ht="19.5" customHeight="1">
      <c r="A36" s="14">
        <v>35042</v>
      </c>
      <c r="B36" s="13">
        <v>28</v>
      </c>
      <c r="C36" s="13">
        <v>26</v>
      </c>
      <c r="D36" s="13">
        <f>B36+C36</f>
        <v>54</v>
      </c>
      <c r="E36" s="13" t="str">
        <f>IF(D36&gt;91,"A",IF(D36&gt;82,"B",IF(D36&gt;73,"C",IF(AND(D36&gt;64,C36&gt;=30),"D",IF(AND(D36&gt;=56,C36&gt;=30),"E",IF(AND(B36&gt;=25,C36&gt;0),"FX",IF(B36&lt;25,"bez zápočtu","FN")))))))</f>
        <v>FX</v>
      </c>
      <c r="G36" s="16">
        <f t="shared" si="0"/>
        <v>1</v>
      </c>
      <c r="H36" s="16"/>
      <c r="I36" s="16"/>
      <c r="J36" s="16"/>
    </row>
    <row r="37" spans="1:10" s="15" customFormat="1" ht="19.5" customHeight="1">
      <c r="A37" s="14">
        <v>35045</v>
      </c>
      <c r="B37" s="13">
        <v>30</v>
      </c>
      <c r="C37" s="13">
        <v>0</v>
      </c>
      <c r="D37" s="13">
        <f>B37+C37</f>
        <v>30</v>
      </c>
      <c r="E37" s="13" t="s">
        <v>10</v>
      </c>
      <c r="G37" s="16">
        <f t="shared" si="0"/>
        <v>1</v>
      </c>
      <c r="H37" s="16"/>
      <c r="I37" s="16"/>
      <c r="J37" s="16"/>
    </row>
    <row r="38" spans="1:10" s="15" customFormat="1" ht="19.5" customHeight="1">
      <c r="A38" s="14">
        <v>35079</v>
      </c>
      <c r="B38" s="13">
        <v>27</v>
      </c>
      <c r="C38" s="13">
        <v>40</v>
      </c>
      <c r="D38" s="13">
        <f>B38+C38</f>
        <v>67</v>
      </c>
      <c r="E38" s="13" t="str">
        <f>IF(D38&gt;91,"A",IF(D38&gt;82,"B",IF(D38&gt;73,"C",IF(AND(D38&gt;64,C38&gt;=30),"D",IF(AND(D38&gt;=56,C38&gt;=30),"E",IF(AND(B38&gt;=25,C38&gt;0),"FX",IF(B38&lt;25,"bez zápočtu","FN")))))))</f>
        <v>D</v>
      </c>
      <c r="G38" s="16">
        <f t="shared" si="0"/>
        <v>0</v>
      </c>
      <c r="H38" s="16"/>
      <c r="I38" s="16"/>
      <c r="J38" s="16"/>
    </row>
    <row r="39" spans="1:10" s="15" customFormat="1" ht="19.5" customHeight="1">
      <c r="A39" s="14">
        <v>35090</v>
      </c>
      <c r="B39" s="13">
        <v>29</v>
      </c>
      <c r="C39" s="13">
        <v>34</v>
      </c>
      <c r="D39" s="13">
        <f>B39+C39</f>
        <v>63</v>
      </c>
      <c r="E39" s="13" t="str">
        <f>IF(D39&gt;91,"A",IF(D39&gt;82,"B",IF(D39&gt;73,"C",IF(AND(D39&gt;64,C39&gt;=30),"D",IF(AND(D39&gt;=56,C39&gt;=30),"E",IF(AND(B39&gt;=25,C39&gt;0),"FX",IF(B39&lt;25,"bez zápočtu","FN")))))))</f>
        <v>E</v>
      </c>
      <c r="G39" s="16">
        <f t="shared" si="0"/>
        <v>0</v>
      </c>
      <c r="H39" s="16"/>
      <c r="I39" s="16"/>
      <c r="J39" s="16"/>
    </row>
    <row r="40" spans="1:10" s="15" customFormat="1" ht="19.5" customHeight="1">
      <c r="A40" s="14">
        <v>35115</v>
      </c>
      <c r="B40" s="13">
        <v>31</v>
      </c>
      <c r="C40" s="13">
        <v>24</v>
      </c>
      <c r="D40" s="13">
        <f>B40+C40</f>
        <v>55</v>
      </c>
      <c r="E40" s="13" t="str">
        <f>IF(D40&gt;91,"A",IF(D40&gt;82,"B",IF(D40&gt;73,"C",IF(AND(D40&gt;64,C40&gt;=30),"D",IF(AND(D40&gt;=56,C40&gt;=30),"E",IF(AND(B40&gt;=25,C40&gt;0),"FX",IF(B40&lt;25,"bez zápočtu","FN")))))))</f>
        <v>FX</v>
      </c>
      <c r="G40" s="16">
        <f t="shared" si="0"/>
        <v>1</v>
      </c>
      <c r="H40" s="16"/>
      <c r="I40" s="16"/>
      <c r="J40" s="16"/>
    </row>
    <row r="41" spans="1:10" s="15" customFormat="1" ht="19.5" customHeight="1">
      <c r="A41" s="14">
        <v>35119</v>
      </c>
      <c r="B41" s="13">
        <v>26</v>
      </c>
      <c r="C41" s="13">
        <v>10</v>
      </c>
      <c r="D41" s="13">
        <f>B41+C41</f>
        <v>36</v>
      </c>
      <c r="E41" s="13" t="str">
        <f>IF(D41&gt;91,"A",IF(D41&gt;82,"B",IF(D41&gt;73,"C",IF(AND(D41&gt;64,C41&gt;=30),"D",IF(AND(D41&gt;=56,C41&gt;=30),"E",IF(AND(B41&gt;=25,C41&gt;0),"FX",IF(B41&lt;25,"bez zápočtu","FN")))))))</f>
        <v>FX</v>
      </c>
      <c r="G41" s="16">
        <f t="shared" si="0"/>
        <v>1</v>
      </c>
      <c r="H41" s="16"/>
      <c r="I41" s="16"/>
      <c r="J41" s="16"/>
    </row>
    <row r="42" spans="1:10" s="15" customFormat="1" ht="19.5" customHeight="1">
      <c r="A42" s="14">
        <v>35141</v>
      </c>
      <c r="B42" s="13">
        <v>38</v>
      </c>
      <c r="C42" s="13">
        <v>45</v>
      </c>
      <c r="D42" s="13">
        <f>B42+C42</f>
        <v>83</v>
      </c>
      <c r="E42" s="13" t="str">
        <f>IF(D42&gt;91,"A",IF(D42&gt;82,"B",IF(D42&gt;73,"C",IF(AND(D42&gt;64,C42&gt;=30),"D",IF(AND(D42&gt;=56,C42&gt;=30),"E",IF(AND(B42&gt;=25,C42&gt;0),"FX",IF(B42&lt;25,"bez zápočtu","FN")))))))</f>
        <v>B</v>
      </c>
      <c r="G42" s="16">
        <f t="shared" si="0"/>
        <v>0</v>
      </c>
      <c r="H42" s="16"/>
      <c r="I42" s="16"/>
      <c r="J42" s="16"/>
    </row>
    <row r="43" spans="1:10" s="15" customFormat="1" ht="19.5" customHeight="1">
      <c r="A43" s="14">
        <v>35143</v>
      </c>
      <c r="B43" s="13">
        <v>26</v>
      </c>
      <c r="C43" s="13">
        <v>21</v>
      </c>
      <c r="D43" s="13">
        <f>B43+C43</f>
        <v>47</v>
      </c>
      <c r="E43" s="13" t="str">
        <f>IF(D43&gt;91,"A",IF(D43&gt;82,"B",IF(D43&gt;73,"C",IF(AND(D43&gt;64,C43&gt;=30),"D",IF(AND(D43&gt;=56,C43&gt;=30),"E",IF(AND(B43&gt;=25,C43&gt;0),"FX",IF(B43&lt;25,"bez zápočtu","FN")))))))</f>
        <v>FX</v>
      </c>
      <c r="G43" s="16">
        <f t="shared" si="0"/>
        <v>1</v>
      </c>
      <c r="H43" s="16"/>
      <c r="I43" s="16"/>
      <c r="J43" s="16"/>
    </row>
    <row r="44" spans="1:10" s="15" customFormat="1" ht="19.5" customHeight="1">
      <c r="A44" s="14">
        <v>35151</v>
      </c>
      <c r="B44" s="13">
        <v>27</v>
      </c>
      <c r="C44" s="13">
        <v>27</v>
      </c>
      <c r="D44" s="13">
        <f>B44+C44</f>
        <v>54</v>
      </c>
      <c r="E44" s="13" t="str">
        <f>IF(D44&gt;91,"A",IF(D44&gt;82,"B",IF(D44&gt;73,"C",IF(AND(D44&gt;64,C44&gt;=30),"D",IF(AND(D44&gt;=56,C44&gt;=30),"E",IF(AND(B44&gt;=25,C44&gt;0),"FX",IF(B44&lt;25,"bez zápočtu","FN")))))))</f>
        <v>FX</v>
      </c>
      <c r="G44" s="16">
        <f t="shared" si="0"/>
        <v>1</v>
      </c>
      <c r="H44" s="16"/>
      <c r="I44" s="16"/>
      <c r="J44" s="16"/>
    </row>
    <row r="45" spans="1:10" s="15" customFormat="1" ht="19.5" customHeight="1">
      <c r="A45" s="14">
        <v>35152</v>
      </c>
      <c r="B45" s="13">
        <v>34</v>
      </c>
      <c r="C45" s="13">
        <v>30</v>
      </c>
      <c r="D45" s="13">
        <f>B45+C45</f>
        <v>64</v>
      </c>
      <c r="E45" s="13" t="str">
        <f>IF(D45&gt;91,"A",IF(D45&gt;82,"B",IF(D45&gt;73,"C",IF(AND(D45&gt;64,C45&gt;=30),"D",IF(AND(D45&gt;=56,C45&gt;=30),"E",IF(AND(B45&gt;=25,C45&gt;0),"FX",IF(B45&lt;25,"bez zápočtu","FN")))))))</f>
        <v>E</v>
      </c>
      <c r="G45" s="16">
        <f t="shared" si="0"/>
        <v>0</v>
      </c>
      <c r="H45" s="16"/>
      <c r="I45" s="16"/>
      <c r="J45" s="16"/>
    </row>
    <row r="46" spans="1:10" s="15" customFormat="1" ht="19.5" customHeight="1">
      <c r="A46" s="14">
        <v>35158</v>
      </c>
      <c r="B46" s="13">
        <v>30</v>
      </c>
      <c r="C46" s="13">
        <v>11</v>
      </c>
      <c r="D46" s="13">
        <f>B46+C46</f>
        <v>41</v>
      </c>
      <c r="E46" s="13" t="str">
        <f>IF(D46&gt;91,"A",IF(D46&gt;82,"B",IF(D46&gt;73,"C",IF(AND(D46&gt;64,C46&gt;=30),"D",IF(AND(D46&gt;=56,C46&gt;=30),"E",IF(AND(B46&gt;=25,C46&gt;0),"FX",IF(B46&lt;25,"bez zápočtu","FN")))))))</f>
        <v>FX</v>
      </c>
      <c r="G46" s="16">
        <f t="shared" si="0"/>
        <v>1</v>
      </c>
      <c r="H46" s="16"/>
      <c r="I46" s="16"/>
      <c r="J46" s="16"/>
    </row>
    <row r="47" spans="1:10" s="15" customFormat="1" ht="19.5" customHeight="1">
      <c r="A47" s="14">
        <v>35164</v>
      </c>
      <c r="B47" s="13">
        <v>32</v>
      </c>
      <c r="C47" s="13">
        <v>33</v>
      </c>
      <c r="D47" s="13">
        <f>B47+C47</f>
        <v>65</v>
      </c>
      <c r="E47" s="13" t="str">
        <f>IF(D47&gt;91,"A",IF(D47&gt;82,"B",IF(D47&gt;73,"C",IF(AND(D47&gt;64,C47&gt;=30),"D",IF(AND(D47&gt;=56,C47&gt;=30),"E",IF(AND(B47&gt;=25,C47&gt;0),"FX",IF(B47&lt;25,"bez zápočtu","FN")))))))</f>
        <v>D</v>
      </c>
      <c r="G47" s="16">
        <f t="shared" si="0"/>
        <v>0</v>
      </c>
      <c r="H47" s="16"/>
      <c r="I47" s="16"/>
      <c r="J47" s="16"/>
    </row>
    <row r="48" spans="1:10" s="15" customFormat="1" ht="19.5" customHeight="1">
      <c r="A48" s="14">
        <v>35184</v>
      </c>
      <c r="B48" s="13"/>
      <c r="C48" s="17"/>
      <c r="D48" s="13"/>
      <c r="E48" s="13" t="s">
        <v>9</v>
      </c>
      <c r="G48" s="16">
        <f t="shared" si="0"/>
        <v>0</v>
      </c>
      <c r="H48" s="16"/>
      <c r="I48" s="16"/>
      <c r="J48" s="16"/>
    </row>
    <row r="49" spans="1:10" s="15" customFormat="1" ht="19.5" customHeight="1">
      <c r="A49" s="14">
        <v>35188</v>
      </c>
      <c r="B49" s="13">
        <v>37</v>
      </c>
      <c r="C49" s="13">
        <v>46</v>
      </c>
      <c r="D49" s="13">
        <f>B49+C49</f>
        <v>83</v>
      </c>
      <c r="E49" s="13" t="str">
        <f>IF(D49&gt;91,"A",IF(D49&gt;82,"B",IF(D49&gt;73,"C",IF(AND(D49&gt;64,C49&gt;=30),"D",IF(AND(D49&gt;=56,C49&gt;=30),"E",IF(AND(B49&gt;=25,C49&gt;0),"FX",IF(B49&lt;25,"bez zápočtu","FN")))))))</f>
        <v>B</v>
      </c>
      <c r="G49" s="16">
        <f t="shared" si="0"/>
        <v>0</v>
      </c>
      <c r="H49" s="16"/>
      <c r="I49" s="16"/>
      <c r="J49" s="16"/>
    </row>
    <row r="50" spans="1:10" s="15" customFormat="1" ht="19.5" customHeight="1">
      <c r="A50" s="14">
        <v>35206</v>
      </c>
      <c r="B50" s="13">
        <v>33</v>
      </c>
      <c r="C50" s="13">
        <v>43</v>
      </c>
      <c r="D50" s="13">
        <f>B50+C50</f>
        <v>76</v>
      </c>
      <c r="E50" s="13" t="str">
        <f>IF(D50&gt;91,"A",IF(D50&gt;82,"B",IF(D50&gt;73,"C",IF(AND(D50&gt;64,C50&gt;=30),"D",IF(AND(D50&gt;=56,C50&gt;=30),"E",IF(AND(B50&gt;=25,C50&gt;0),"FX",IF(B50&lt;25,"bez zápočtu","FN")))))))</f>
        <v>C</v>
      </c>
      <c r="G50" s="16">
        <f t="shared" si="0"/>
        <v>0</v>
      </c>
      <c r="H50" s="16"/>
      <c r="I50" s="16"/>
      <c r="J50" s="16"/>
    </row>
    <row r="51" spans="1:10" s="15" customFormat="1" ht="19.5" customHeight="1">
      <c r="A51" s="14">
        <v>35219</v>
      </c>
      <c r="B51" s="13">
        <v>31</v>
      </c>
      <c r="C51" s="13">
        <v>14</v>
      </c>
      <c r="D51" s="13">
        <f>B51+C51</f>
        <v>45</v>
      </c>
      <c r="E51" s="13" t="str">
        <f>IF(D51&gt;91,"A",IF(D51&gt;82,"B",IF(D51&gt;73,"C",IF(AND(D51&gt;64,C51&gt;=30),"D",IF(AND(D51&gt;=56,C51&gt;=30),"E",IF(AND(B51&gt;=25,C51&gt;0),"FX",IF(B51&lt;25,"bez zápočtu","FN")))))))</f>
        <v>FX</v>
      </c>
      <c r="G51" s="16">
        <f t="shared" si="0"/>
        <v>1</v>
      </c>
      <c r="H51" s="16"/>
      <c r="I51" s="16"/>
      <c r="J51" s="16"/>
    </row>
    <row r="52" spans="1:10" s="15" customFormat="1" ht="19.5" customHeight="1">
      <c r="A52" s="14">
        <v>35221</v>
      </c>
      <c r="B52" s="13">
        <v>36</v>
      </c>
      <c r="C52" s="13">
        <v>31</v>
      </c>
      <c r="D52" s="13">
        <f>B52+C52</f>
        <v>67</v>
      </c>
      <c r="E52" s="13" t="str">
        <f>IF(D52&gt;91,"A",IF(D52&gt;82,"B",IF(D52&gt;73,"C",IF(AND(D52&gt;64,C52&gt;=30),"D",IF(AND(D52&gt;=56,C52&gt;=30),"E",IF(AND(B52&gt;=25,C52&gt;0),"FX",IF(B52&lt;25,"bez zápočtu","FN")))))))</f>
        <v>D</v>
      </c>
      <c r="G52" s="16">
        <f t="shared" si="0"/>
        <v>0</v>
      </c>
      <c r="H52" s="16"/>
      <c r="I52" s="16"/>
      <c r="J52" s="16"/>
    </row>
    <row r="53" spans="1:10" s="15" customFormat="1" ht="19.5" customHeight="1">
      <c r="A53" s="14">
        <v>35227</v>
      </c>
      <c r="B53" s="13">
        <v>26</v>
      </c>
      <c r="C53" s="13">
        <v>30</v>
      </c>
      <c r="D53" s="13">
        <f>B53+C53</f>
        <v>56</v>
      </c>
      <c r="E53" s="13" t="str">
        <f>IF(D53&gt;91,"A",IF(D53&gt;82,"B",IF(D53&gt;73,"C",IF(AND(D53&gt;64,C53&gt;=30),"D",IF(AND(D53&gt;=56,C53&gt;=30),"E",IF(AND(B53&gt;=25,C53&gt;0),"FX",IF(B53&lt;25,"bez zápočtu","FN")))))))</f>
        <v>E</v>
      </c>
      <c r="G53" s="16">
        <f t="shared" si="0"/>
        <v>0</v>
      </c>
      <c r="H53" s="16"/>
      <c r="I53" s="16"/>
      <c r="J53" s="16"/>
    </row>
    <row r="54" spans="1:10" s="15" customFormat="1" ht="19.5" customHeight="1">
      <c r="A54" s="14">
        <v>35229</v>
      </c>
      <c r="B54" s="13">
        <v>29</v>
      </c>
      <c r="C54" s="13">
        <v>33</v>
      </c>
      <c r="D54" s="13">
        <f>B54+C54</f>
        <v>62</v>
      </c>
      <c r="E54" s="13" t="str">
        <f>IF(D54&gt;91,"A",IF(D54&gt;82,"B",IF(D54&gt;73,"C",IF(AND(D54&gt;64,C54&gt;=30),"D",IF(AND(D54&gt;=56,C54&gt;=30),"E",IF(AND(B54&gt;=25,C54&gt;0),"FX",IF(B54&lt;25,"bez zápočtu","FN")))))))</f>
        <v>E</v>
      </c>
      <c r="G54" s="16">
        <f t="shared" si="0"/>
        <v>0</v>
      </c>
      <c r="H54" s="16"/>
      <c r="I54" s="16"/>
      <c r="J54" s="16"/>
    </row>
    <row r="55" spans="1:10" s="15" customFormat="1" ht="19.5" customHeight="1">
      <c r="A55" s="14">
        <v>35234</v>
      </c>
      <c r="B55" s="13">
        <v>29</v>
      </c>
      <c r="C55" s="13">
        <v>36</v>
      </c>
      <c r="D55" s="13">
        <f>B55+C55</f>
        <v>65</v>
      </c>
      <c r="E55" s="13" t="str">
        <f>IF(D55&gt;91,"A",IF(D55&gt;82,"B",IF(D55&gt;73,"C",IF(AND(D55&gt;64,C55&gt;=30),"D",IF(AND(D55&gt;=56,C55&gt;=30),"E",IF(AND(B55&gt;=25,C55&gt;0),"FX",IF(B55&lt;25,"bez zápočtu","FN")))))))</f>
        <v>D</v>
      </c>
      <c r="G55" s="16">
        <f t="shared" si="0"/>
        <v>0</v>
      </c>
      <c r="H55" s="16"/>
      <c r="I55" s="16"/>
      <c r="J55" s="16"/>
    </row>
    <row r="56" spans="1:10" s="15" customFormat="1" ht="19.5" customHeight="1">
      <c r="A56" s="14">
        <v>35247</v>
      </c>
      <c r="B56" s="13">
        <v>28</v>
      </c>
      <c r="C56" s="13">
        <v>5</v>
      </c>
      <c r="D56" s="13">
        <f>B56+C56</f>
        <v>33</v>
      </c>
      <c r="E56" s="13" t="str">
        <f>IF(D56&gt;91,"A",IF(D56&gt;82,"B",IF(D56&gt;73,"C",IF(AND(D56&gt;64,C56&gt;=30),"D",IF(AND(D56&gt;=56,C56&gt;=30),"E",IF(AND(B56&gt;=25,C56&gt;0),"FX",IF(B56&lt;25,"bez zápočtu","FN")))))))</f>
        <v>FX</v>
      </c>
      <c r="G56" s="16">
        <f t="shared" si="0"/>
        <v>1</v>
      </c>
      <c r="H56" s="16"/>
      <c r="I56" s="16"/>
      <c r="J56" s="16"/>
    </row>
    <row r="57" spans="1:10" s="15" customFormat="1" ht="19.5" customHeight="1">
      <c r="A57" s="14">
        <v>35248</v>
      </c>
      <c r="B57" s="13">
        <v>30</v>
      </c>
      <c r="C57" s="13">
        <v>19</v>
      </c>
      <c r="D57" s="13">
        <f>B57+C57</f>
        <v>49</v>
      </c>
      <c r="E57" s="13" t="str">
        <f>IF(D57&gt;91,"A",IF(D57&gt;82,"B",IF(D57&gt;73,"C",IF(AND(D57&gt;64,C57&gt;=30),"D",IF(AND(D57&gt;=56,C57&gt;=30),"E",IF(AND(B57&gt;=25,C57&gt;0),"FX",IF(B57&lt;25,"bez zápočtu","FN")))))))</f>
        <v>FX</v>
      </c>
      <c r="G57" s="16">
        <f t="shared" si="0"/>
        <v>1</v>
      </c>
      <c r="H57" s="16"/>
      <c r="I57" s="16"/>
      <c r="J57" s="16"/>
    </row>
    <row r="58" spans="1:10" s="15" customFormat="1" ht="19.5" customHeight="1">
      <c r="A58" s="14">
        <v>35269</v>
      </c>
      <c r="B58" s="13">
        <v>28</v>
      </c>
      <c r="C58" s="13">
        <v>10</v>
      </c>
      <c r="D58" s="13">
        <f>B58+C58</f>
        <v>38</v>
      </c>
      <c r="E58" s="13" t="str">
        <f>IF(D58&gt;91,"A",IF(D58&gt;82,"B",IF(D58&gt;73,"C",IF(AND(D58&gt;64,C58&gt;=30),"D",IF(AND(D58&gt;=56,C58&gt;=30),"E",IF(AND(B58&gt;=25,C58&gt;0),"FX",IF(B58&lt;25,"bez zápočtu","FN")))))))</f>
        <v>FX</v>
      </c>
      <c r="G58" s="16">
        <f t="shared" si="0"/>
        <v>1</v>
      </c>
      <c r="H58" s="16"/>
      <c r="I58" s="16"/>
      <c r="J58" s="16"/>
    </row>
    <row r="59" spans="1:10" s="15" customFormat="1" ht="19.5" customHeight="1">
      <c r="A59" s="14">
        <v>35277</v>
      </c>
      <c r="B59" s="13">
        <v>37</v>
      </c>
      <c r="C59" s="13">
        <v>37</v>
      </c>
      <c r="D59" s="13">
        <f>B59+C59</f>
        <v>74</v>
      </c>
      <c r="E59" s="13" t="str">
        <f>IF(D59&gt;91,"A",IF(D59&gt;82,"B",IF(D59&gt;73,"C",IF(AND(D59&gt;64,C59&gt;=30),"D",IF(AND(D59&gt;=56,C59&gt;=30),"E",IF(AND(B59&gt;=25,C59&gt;0),"FX",IF(B59&lt;25,"bez zápočtu","FN")))))))</f>
        <v>C</v>
      </c>
      <c r="G59" s="16">
        <f t="shared" si="0"/>
        <v>0</v>
      </c>
      <c r="H59" s="16"/>
      <c r="I59" s="16"/>
      <c r="J59" s="16"/>
    </row>
    <row r="60" spans="1:10" s="15" customFormat="1" ht="19.5" customHeight="1">
      <c r="A60" s="14">
        <v>35279</v>
      </c>
      <c r="B60" s="13">
        <v>30</v>
      </c>
      <c r="C60" s="13">
        <v>30</v>
      </c>
      <c r="D60" s="13">
        <f>B60+C60</f>
        <v>60</v>
      </c>
      <c r="E60" s="13" t="str">
        <f>IF(D60&gt;91,"A",IF(D60&gt;82,"B",IF(D60&gt;73,"C",IF(AND(D60&gt;64,C60&gt;=30),"D",IF(AND(D60&gt;=56,C60&gt;=30),"E",IF(AND(B60&gt;=25,C60&gt;0),"FX",IF(B60&lt;25,"bez zápočtu","FN")))))))</f>
        <v>E</v>
      </c>
      <c r="G60" s="16">
        <f t="shared" si="0"/>
        <v>0</v>
      </c>
      <c r="H60" s="16"/>
      <c r="I60" s="16"/>
      <c r="J60" s="16"/>
    </row>
    <row r="61" spans="1:10" s="15" customFormat="1" ht="19.5" customHeight="1">
      <c r="A61" s="14">
        <v>35291</v>
      </c>
      <c r="B61" s="13">
        <v>35</v>
      </c>
      <c r="C61" s="13">
        <v>31</v>
      </c>
      <c r="D61" s="13">
        <f>B61+C61</f>
        <v>66</v>
      </c>
      <c r="E61" s="13" t="str">
        <f>IF(D61&gt;91,"A",IF(D61&gt;82,"B",IF(D61&gt;73,"C",IF(AND(D61&gt;64,C61&gt;=30),"D",IF(AND(D61&gt;=56,C61&gt;=30),"E",IF(AND(B61&gt;=25,C61&gt;0),"FX",IF(B61&lt;25,"bez zápočtu","FN")))))))</f>
        <v>D</v>
      </c>
      <c r="G61" s="16">
        <f t="shared" si="0"/>
        <v>0</v>
      </c>
      <c r="H61" s="16"/>
      <c r="I61" s="16"/>
      <c r="J61" s="16"/>
    </row>
    <row r="62" spans="1:10" s="15" customFormat="1" ht="19.5" customHeight="1">
      <c r="A62" s="14">
        <v>35295</v>
      </c>
      <c r="B62" s="13">
        <v>36</v>
      </c>
      <c r="C62" s="13">
        <v>49</v>
      </c>
      <c r="D62" s="13">
        <f>B62+C62</f>
        <v>85</v>
      </c>
      <c r="E62" s="13" t="str">
        <f>IF(D62&gt;91,"A",IF(D62&gt;82,"B",IF(D62&gt;73,"C",IF(AND(D62&gt;64,C62&gt;=30),"D",IF(AND(D62&gt;=56,C62&gt;=30),"E",IF(AND(B62&gt;=25,C62&gt;0),"FX",IF(B62&lt;25,"bez zápočtu","FN")))))))</f>
        <v>B</v>
      </c>
      <c r="G62" s="16">
        <f t="shared" si="0"/>
        <v>0</v>
      </c>
      <c r="H62" s="16"/>
      <c r="I62" s="16"/>
      <c r="J62" s="16"/>
    </row>
    <row r="63" spans="1:10" s="15" customFormat="1" ht="19.5" customHeight="1">
      <c r="A63" s="14">
        <v>35308</v>
      </c>
      <c r="B63" s="13">
        <v>32</v>
      </c>
      <c r="C63" s="13">
        <v>19</v>
      </c>
      <c r="D63" s="13">
        <f>B63+C63</f>
        <v>51</v>
      </c>
      <c r="E63" s="13" t="str">
        <f>IF(D63&gt;91,"A",IF(D63&gt;82,"B",IF(D63&gt;73,"C",IF(AND(D63&gt;64,C63&gt;=30),"D",IF(AND(D63&gt;=56,C63&gt;=30),"E",IF(AND(B63&gt;=25,C63&gt;0),"FX",IF(B63&lt;25,"bez zápočtu","FN")))))))</f>
        <v>FX</v>
      </c>
      <c r="G63" s="16">
        <f t="shared" si="0"/>
        <v>1</v>
      </c>
      <c r="H63" s="16"/>
      <c r="I63" s="16"/>
      <c r="J63" s="16"/>
    </row>
    <row r="64" spans="1:10" s="15" customFormat="1" ht="19.5" customHeight="1">
      <c r="A64" s="14">
        <v>35317</v>
      </c>
      <c r="B64" s="13">
        <v>29</v>
      </c>
      <c r="C64" s="13">
        <v>26</v>
      </c>
      <c r="D64" s="13">
        <f>B64+C64</f>
        <v>55</v>
      </c>
      <c r="E64" s="13" t="str">
        <f>IF(D64&gt;91,"A",IF(D64&gt;82,"B",IF(D64&gt;73,"C",IF(AND(D64&gt;64,C64&gt;=30),"D",IF(AND(D64&gt;=56,C64&gt;=30),"E",IF(AND(B64&gt;=25,C64&gt;0),"FX",IF(B64&lt;25,"bez zápočtu","FN")))))))</f>
        <v>FX</v>
      </c>
      <c r="G64" s="16">
        <f t="shared" si="0"/>
        <v>1</v>
      </c>
      <c r="H64" s="16"/>
      <c r="I64" s="16"/>
      <c r="J64" s="16"/>
    </row>
    <row r="65" spans="1:10" s="15" customFormat="1" ht="19.5" customHeight="1">
      <c r="A65" s="14">
        <v>35321</v>
      </c>
      <c r="B65" s="13">
        <v>28</v>
      </c>
      <c r="C65" s="13">
        <v>26</v>
      </c>
      <c r="D65" s="13">
        <f>B65+C65</f>
        <v>54</v>
      </c>
      <c r="E65" s="13" t="str">
        <f>IF(D65&gt;91,"A",IF(D65&gt;82,"B",IF(D65&gt;73,"C",IF(AND(D65&gt;64,C65&gt;=30),"D",IF(AND(D65&gt;=56,C65&gt;=30),"E",IF(AND(B65&gt;=25,C65&gt;0),"FX",IF(B65&lt;25,"bez zápočtu","FN")))))))</f>
        <v>FX</v>
      </c>
      <c r="G65" s="16">
        <f t="shared" si="0"/>
        <v>1</v>
      </c>
      <c r="H65" s="16"/>
      <c r="I65" s="16"/>
      <c r="J65" s="16"/>
    </row>
    <row r="66" spans="1:10" s="15" customFormat="1" ht="19.5" customHeight="1">
      <c r="A66" s="14">
        <v>35322</v>
      </c>
      <c r="B66" s="13">
        <v>29</v>
      </c>
      <c r="C66" s="13">
        <v>26</v>
      </c>
      <c r="D66" s="13">
        <f>B66+C66</f>
        <v>55</v>
      </c>
      <c r="E66" s="13" t="str">
        <f>IF(D66&gt;91,"A",IF(D66&gt;82,"B",IF(D66&gt;73,"C",IF(AND(D66&gt;64,C66&gt;=30),"D",IF(AND(D66&gt;=56,C66&gt;=30),"E",IF(AND(B66&gt;=25,C66&gt;0),"FX",IF(B66&lt;25,"bez zápočtu","FN")))))))</f>
        <v>FX</v>
      </c>
      <c r="G66" s="16">
        <f t="shared" si="0"/>
        <v>1</v>
      </c>
      <c r="H66" s="16"/>
      <c r="I66" s="16"/>
      <c r="J66" s="16"/>
    </row>
    <row r="67" spans="1:10" s="15" customFormat="1" ht="19.5" customHeight="1">
      <c r="A67" s="14">
        <v>35333</v>
      </c>
      <c r="B67" s="13">
        <v>30</v>
      </c>
      <c r="C67" s="13">
        <v>37</v>
      </c>
      <c r="D67" s="13">
        <f>B67+C67</f>
        <v>67</v>
      </c>
      <c r="E67" s="13" t="str">
        <f>IF(D67&gt;91,"A",IF(D67&gt;82,"B",IF(D67&gt;73,"C",IF(AND(D67&gt;64,C67&gt;=30),"D",IF(AND(D67&gt;=56,C67&gt;=30),"E",IF(AND(B67&gt;=25,C67&gt;0),"FX",IF(B67&lt;25,"bez zápočtu","FN")))))))</f>
        <v>D</v>
      </c>
      <c r="G67" s="16">
        <f t="shared" si="0"/>
        <v>0</v>
      </c>
      <c r="H67" s="16"/>
      <c r="I67" s="16"/>
      <c r="J67" s="16"/>
    </row>
    <row r="68" spans="1:10" s="15" customFormat="1" ht="19.5" customHeight="1">
      <c r="A68" s="14">
        <v>35352</v>
      </c>
      <c r="B68" s="13">
        <v>30</v>
      </c>
      <c r="C68" s="13">
        <v>27</v>
      </c>
      <c r="D68" s="13">
        <f>B68+C68</f>
        <v>57</v>
      </c>
      <c r="E68" s="13" t="str">
        <f>IF(D68&gt;91,"A",IF(D68&gt;82,"B",IF(D68&gt;73,"C",IF(AND(D68&gt;64,C68&gt;=30),"D",IF(AND(D68&gt;=56,C68&gt;=30),"E",IF(AND(B68&gt;=25,C68&gt;0),"FX",IF(B68&lt;25,"bez zápočtu","FN")))))))</f>
        <v>FX</v>
      </c>
      <c r="G68" s="16">
        <f t="shared" si="0"/>
        <v>1</v>
      </c>
      <c r="H68" s="16"/>
      <c r="I68" s="16"/>
      <c r="J68" s="16"/>
    </row>
    <row r="69" spans="1:10" s="15" customFormat="1" ht="19.5" customHeight="1">
      <c r="A69" s="14">
        <v>35354</v>
      </c>
      <c r="B69" s="13">
        <v>33</v>
      </c>
      <c r="C69" s="13">
        <v>41</v>
      </c>
      <c r="D69" s="13">
        <f>B69+C69</f>
        <v>74</v>
      </c>
      <c r="E69" s="13" t="str">
        <f>IF(D69&gt;91,"A",IF(D69&gt;82,"B",IF(D69&gt;73,"C",IF(AND(D69&gt;64,C69&gt;=30),"D",IF(AND(D69&gt;=56,C69&gt;=30),"E",IF(AND(B69&gt;=25,C69&gt;0),"FX",IF(B69&lt;25,"bez zápočtu","FN")))))))</f>
        <v>C</v>
      </c>
      <c r="G69" s="16">
        <f t="shared" si="0"/>
        <v>0</v>
      </c>
      <c r="H69" s="16"/>
      <c r="I69" s="16"/>
      <c r="J69" s="16"/>
    </row>
    <row r="70" spans="1:10" s="15" customFormat="1" ht="19.5" customHeight="1">
      <c r="A70" s="14">
        <v>35358</v>
      </c>
      <c r="B70" s="13">
        <v>36</v>
      </c>
      <c r="C70" s="13">
        <v>38</v>
      </c>
      <c r="D70" s="13">
        <f>B70+C70</f>
        <v>74</v>
      </c>
      <c r="E70" s="13" t="str">
        <f>IF(D70&gt;91,"A",IF(D70&gt;82,"B",IF(D70&gt;73,"C",IF(AND(D70&gt;64,C70&gt;=30),"D",IF(AND(D70&gt;=56,C70&gt;=30),"E",IF(AND(B70&gt;=25,C70&gt;0),"FX",IF(B70&lt;25,"bez zápočtu","FN")))))))</f>
        <v>C</v>
      </c>
      <c r="G70" s="16">
        <f t="shared" si="0"/>
        <v>0</v>
      </c>
      <c r="H70" s="16"/>
      <c r="I70" s="16"/>
      <c r="J70" s="16"/>
    </row>
    <row r="71" spans="1:10" s="15" customFormat="1" ht="19.5" customHeight="1">
      <c r="A71" s="14">
        <v>35363</v>
      </c>
      <c r="B71" s="13">
        <v>32</v>
      </c>
      <c r="C71" s="13">
        <v>38</v>
      </c>
      <c r="D71" s="13">
        <f>B71+C71</f>
        <v>70</v>
      </c>
      <c r="E71" s="13" t="str">
        <f>IF(D71&gt;91,"A",IF(D71&gt;82,"B",IF(D71&gt;73,"C",IF(AND(D71&gt;64,C71&gt;=30),"D",IF(AND(D71&gt;=56,C71&gt;=30),"E",IF(AND(B71&gt;=25,C71&gt;0),"FX",IF(B71&lt;25,"bez zápočtu","FN")))))))</f>
        <v>D</v>
      </c>
      <c r="G71" s="16">
        <f t="shared" si="0"/>
        <v>0</v>
      </c>
      <c r="H71" s="16"/>
      <c r="I71" s="16"/>
      <c r="J71" s="16"/>
    </row>
    <row r="72" spans="1:10" s="15" customFormat="1" ht="19.5" customHeight="1">
      <c r="A72" s="14">
        <v>35375</v>
      </c>
      <c r="B72" s="13">
        <v>36</v>
      </c>
      <c r="C72" s="13">
        <v>43</v>
      </c>
      <c r="D72" s="13">
        <f>B72+C72</f>
        <v>79</v>
      </c>
      <c r="E72" s="13" t="str">
        <f>IF(D72&gt;91,"A",IF(D72&gt;82,"B",IF(D72&gt;73,"C",IF(AND(D72&gt;64,C72&gt;=30),"D",IF(AND(D72&gt;=56,C72&gt;=30),"E",IF(AND(B72&gt;=25,C72&gt;0),"FX",IF(B72&lt;25,"bez zápočtu","FN")))))))</f>
        <v>C</v>
      </c>
      <c r="G72" s="16">
        <f t="shared" si="0"/>
        <v>0</v>
      </c>
      <c r="H72" s="16"/>
      <c r="I72" s="16"/>
      <c r="J72" s="16"/>
    </row>
    <row r="73" spans="1:10" s="15" customFormat="1" ht="19.5" customHeight="1">
      <c r="A73" s="14">
        <v>35384</v>
      </c>
      <c r="B73" s="13"/>
      <c r="C73" s="17"/>
      <c r="D73" s="13"/>
      <c r="E73" s="13" t="s">
        <v>9</v>
      </c>
      <c r="G73" s="16">
        <f t="shared" si="0"/>
        <v>0</v>
      </c>
      <c r="H73" s="16"/>
      <c r="I73" s="16"/>
      <c r="J73" s="16"/>
    </row>
    <row r="74" spans="1:10" s="15" customFormat="1" ht="19.5" customHeight="1">
      <c r="A74" s="14">
        <v>35391</v>
      </c>
      <c r="B74" s="13">
        <v>30</v>
      </c>
      <c r="C74" s="13">
        <v>28</v>
      </c>
      <c r="D74" s="13">
        <f>B74+C74</f>
        <v>58</v>
      </c>
      <c r="E74" s="13" t="str">
        <f>IF(D74&gt;91,"A",IF(D74&gt;82,"B",IF(D74&gt;73,"C",IF(AND(D74&gt;64,C74&gt;=30),"D",IF(AND(D74&gt;=56,C74&gt;=30),"E",IF(AND(B74&gt;=25,C74&gt;0),"FX",IF(B74&lt;25,"bez zápočtu","FN")))))))</f>
        <v>FX</v>
      </c>
      <c r="G74" s="16">
        <f t="shared" si="0"/>
        <v>1</v>
      </c>
      <c r="H74" s="16"/>
      <c r="I74" s="16"/>
      <c r="J74" s="16"/>
    </row>
    <row r="75" spans="1:10" s="15" customFormat="1" ht="19.5" customHeight="1">
      <c r="A75" s="14">
        <v>35394</v>
      </c>
      <c r="B75" s="13">
        <v>32</v>
      </c>
      <c r="C75" s="13">
        <v>30</v>
      </c>
      <c r="D75" s="13">
        <f>B75+C75</f>
        <v>62</v>
      </c>
      <c r="E75" s="13" t="str">
        <f>IF(D75&gt;91,"A",IF(D75&gt;82,"B",IF(D75&gt;73,"C",IF(AND(D75&gt;64,C75&gt;=30),"D",IF(AND(D75&gt;=56,C75&gt;=30),"E",IF(AND(B75&gt;=25,C75&gt;0),"FX",IF(B75&lt;25,"bez zápočtu","FN")))))))</f>
        <v>E</v>
      </c>
      <c r="G75" s="16">
        <f t="shared" si="0"/>
        <v>0</v>
      </c>
      <c r="H75" s="16"/>
      <c r="I75" s="16"/>
      <c r="J75" s="16"/>
    </row>
    <row r="76" spans="1:10" s="15" customFormat="1" ht="19.5" customHeight="1">
      <c r="A76" s="14">
        <v>35406</v>
      </c>
      <c r="B76" s="13">
        <v>32</v>
      </c>
      <c r="C76" s="13">
        <v>39</v>
      </c>
      <c r="D76" s="13">
        <f>B76+C76</f>
        <v>71</v>
      </c>
      <c r="E76" s="13" t="str">
        <f>IF(D76&gt;91,"A",IF(D76&gt;82,"B",IF(D76&gt;73,"C",IF(AND(D76&gt;64,C76&gt;=30),"D",IF(AND(D76&gt;=56,C76&gt;=30),"E",IF(AND(B76&gt;=25,C76&gt;0),"FX",IF(B76&lt;25,"bez zápočtu","FN")))))))</f>
        <v>D</v>
      </c>
      <c r="G76" s="16">
        <f aca="true" t="shared" si="1" ref="G76:G139">IF(E76=$G$7,1,0)</f>
        <v>0</v>
      </c>
      <c r="H76" s="16"/>
      <c r="I76" s="16"/>
      <c r="J76" s="16"/>
    </row>
    <row r="77" spans="1:10" s="15" customFormat="1" ht="19.5" customHeight="1">
      <c r="A77" s="14">
        <v>35422</v>
      </c>
      <c r="B77" s="13">
        <v>23</v>
      </c>
      <c r="C77" s="17"/>
      <c r="D77" s="13">
        <f>B77+C77</f>
        <v>23</v>
      </c>
      <c r="E77" s="13" t="str">
        <f>IF(D77&gt;91,"A",IF(D77&gt;82,"B",IF(D77&gt;73,"C",IF(AND(D77&gt;64,C77&gt;=30),"D",IF(AND(D77&gt;=56,C77&gt;=30),"E",IF(AND(B77&gt;=25,C77&gt;0),"FX",IF(B77&lt;25,"bez zápočtu","FN")))))))</f>
        <v>bez zápočtu</v>
      </c>
      <c r="G77" s="16">
        <f t="shared" si="1"/>
        <v>0</v>
      </c>
      <c r="H77" s="16"/>
      <c r="I77" s="16"/>
      <c r="J77" s="16"/>
    </row>
    <row r="78" spans="1:10" s="15" customFormat="1" ht="19.5" customHeight="1">
      <c r="A78" s="14">
        <v>35430</v>
      </c>
      <c r="B78" s="13">
        <v>30</v>
      </c>
      <c r="C78" s="13">
        <v>24</v>
      </c>
      <c r="D78" s="13">
        <f>B78+C78</f>
        <v>54</v>
      </c>
      <c r="E78" s="13" t="str">
        <f>IF(D78&gt;91,"A",IF(D78&gt;82,"B",IF(D78&gt;73,"C",IF(AND(D78&gt;64,C78&gt;=30),"D",IF(AND(D78&gt;=56,C78&gt;=30),"E",IF(AND(B78&gt;=25,C78&gt;0),"FX",IF(B78&lt;25,"bez zápočtu","FN")))))))</f>
        <v>FX</v>
      </c>
      <c r="G78" s="16">
        <f t="shared" si="1"/>
        <v>1</v>
      </c>
      <c r="H78" s="16"/>
      <c r="I78" s="16"/>
      <c r="J78" s="16"/>
    </row>
    <row r="79" spans="1:10" s="15" customFormat="1" ht="19.5" customHeight="1">
      <c r="A79" s="14">
        <v>35431</v>
      </c>
      <c r="B79" s="13">
        <v>39</v>
      </c>
      <c r="C79" s="13">
        <v>47</v>
      </c>
      <c r="D79" s="13">
        <f>B79+C79</f>
        <v>86</v>
      </c>
      <c r="E79" s="13" t="str">
        <f>IF(D79&gt;91,"A",IF(D79&gt;82,"B",IF(D79&gt;73,"C",IF(AND(D79&gt;64,C79&gt;=30),"D",IF(AND(D79&gt;=56,C79&gt;=30),"E",IF(AND(B79&gt;=25,C79&gt;0),"FX",IF(B79&lt;25,"bez zápočtu","FN")))))))</f>
        <v>B</v>
      </c>
      <c r="G79" s="16">
        <f t="shared" si="1"/>
        <v>0</v>
      </c>
      <c r="H79" s="16"/>
      <c r="I79" s="16"/>
      <c r="J79" s="16"/>
    </row>
    <row r="80" spans="1:10" s="15" customFormat="1" ht="19.5" customHeight="1">
      <c r="A80" s="14">
        <v>35433</v>
      </c>
      <c r="B80" s="13">
        <v>35</v>
      </c>
      <c r="C80" s="13">
        <v>42</v>
      </c>
      <c r="D80" s="13">
        <f>B80+C80</f>
        <v>77</v>
      </c>
      <c r="E80" s="13" t="str">
        <f>IF(D80&gt;91,"A",IF(D80&gt;82,"B",IF(D80&gt;73,"C",IF(AND(D80&gt;64,C80&gt;=30),"D",IF(AND(D80&gt;=56,C80&gt;=30),"E",IF(AND(B80&gt;=25,C80&gt;0),"FX",IF(B80&lt;25,"bez zápočtu","FN")))))))</f>
        <v>C</v>
      </c>
      <c r="G80" s="16">
        <f t="shared" si="1"/>
        <v>0</v>
      </c>
      <c r="H80" s="16"/>
      <c r="I80" s="16"/>
      <c r="J80" s="16"/>
    </row>
    <row r="81" spans="1:10" s="15" customFormat="1" ht="19.5" customHeight="1">
      <c r="A81" s="14">
        <v>35448</v>
      </c>
      <c r="B81" s="13">
        <v>32</v>
      </c>
      <c r="C81" s="13">
        <v>24</v>
      </c>
      <c r="D81" s="13">
        <f>B81+C81</f>
        <v>56</v>
      </c>
      <c r="E81" s="13" t="str">
        <f>IF(D81&gt;91,"A",IF(D81&gt;82,"B",IF(D81&gt;73,"C",IF(AND(D81&gt;64,C81&gt;=30),"D",IF(AND(D81&gt;=56,C81&gt;=30),"E",IF(AND(B81&gt;=25,C81&gt;0),"FX",IF(B81&lt;25,"bez zápočtu","FN")))))))</f>
        <v>FX</v>
      </c>
      <c r="G81" s="16">
        <f t="shared" si="1"/>
        <v>1</v>
      </c>
      <c r="H81" s="16"/>
      <c r="I81" s="16"/>
      <c r="J81" s="16"/>
    </row>
    <row r="82" spans="1:10" s="15" customFormat="1" ht="19.5" customHeight="1">
      <c r="A82" s="14">
        <v>35460</v>
      </c>
      <c r="B82" s="13">
        <v>31</v>
      </c>
      <c r="C82" s="13">
        <v>25</v>
      </c>
      <c r="D82" s="13">
        <f>B82+C82</f>
        <v>56</v>
      </c>
      <c r="E82" s="13" t="str">
        <f>IF(D82&gt;91,"A",IF(D82&gt;82,"B",IF(D82&gt;73,"C",IF(AND(D82&gt;64,C82&gt;=30),"D",IF(AND(D82&gt;=56,C82&gt;=30),"E",IF(AND(B82&gt;=25,C82&gt;0),"FX",IF(B82&lt;25,"bez zápočtu","FN")))))))</f>
        <v>FX</v>
      </c>
      <c r="G82" s="16">
        <f t="shared" si="1"/>
        <v>1</v>
      </c>
      <c r="H82" s="16"/>
      <c r="I82" s="16"/>
      <c r="J82" s="16"/>
    </row>
    <row r="83" spans="1:10" s="15" customFormat="1" ht="19.5" customHeight="1">
      <c r="A83" s="14">
        <v>35463</v>
      </c>
      <c r="B83" s="13">
        <v>28</v>
      </c>
      <c r="C83" s="13">
        <v>25</v>
      </c>
      <c r="D83" s="13">
        <f>B83+C83</f>
        <v>53</v>
      </c>
      <c r="E83" s="13" t="str">
        <f>IF(D83&gt;91,"A",IF(D83&gt;82,"B",IF(D83&gt;73,"C",IF(AND(D83&gt;64,C83&gt;=30),"D",IF(AND(D83&gt;=56,C83&gt;=30),"E",IF(AND(B83&gt;=25,C83&gt;0),"FX",IF(B83&lt;25,"bez zápočtu","FN")))))))</f>
        <v>FX</v>
      </c>
      <c r="G83" s="16">
        <f t="shared" si="1"/>
        <v>1</v>
      </c>
      <c r="H83" s="16"/>
      <c r="I83" s="16"/>
      <c r="J83" s="16"/>
    </row>
    <row r="84" spans="1:10" s="15" customFormat="1" ht="19.5" customHeight="1">
      <c r="A84" s="14">
        <v>35480</v>
      </c>
      <c r="B84" s="13">
        <v>28</v>
      </c>
      <c r="C84" s="13">
        <v>11</v>
      </c>
      <c r="D84" s="13">
        <f>B84+C84</f>
        <v>39</v>
      </c>
      <c r="E84" s="13" t="str">
        <f>IF(D84&gt;91,"A",IF(D84&gt;82,"B",IF(D84&gt;73,"C",IF(AND(D84&gt;64,C84&gt;=30),"D",IF(AND(D84&gt;=56,C84&gt;=30),"E",IF(AND(B84&gt;=25,C84&gt;0),"FX",IF(B84&lt;25,"bez zápočtu","FN")))))))</f>
        <v>FX</v>
      </c>
      <c r="G84" s="16">
        <f t="shared" si="1"/>
        <v>1</v>
      </c>
      <c r="H84" s="16"/>
      <c r="I84" s="16"/>
      <c r="J84" s="16"/>
    </row>
    <row r="85" spans="1:10" s="15" customFormat="1" ht="19.5" customHeight="1">
      <c r="A85" s="14">
        <v>35488</v>
      </c>
      <c r="B85" s="13">
        <v>34</v>
      </c>
      <c r="C85" s="13">
        <v>31</v>
      </c>
      <c r="D85" s="13">
        <f>B85+C85</f>
        <v>65</v>
      </c>
      <c r="E85" s="13" t="str">
        <f>IF(D85&gt;91,"A",IF(D85&gt;82,"B",IF(D85&gt;73,"C",IF(AND(D85&gt;64,C85&gt;=30),"D",IF(AND(D85&gt;=56,C85&gt;=30),"E",IF(AND(B85&gt;=25,C85&gt;0),"FX",IF(B85&lt;25,"bez zápočtu","FN")))))))</f>
        <v>D</v>
      </c>
      <c r="G85" s="16">
        <f t="shared" si="1"/>
        <v>0</v>
      </c>
      <c r="H85" s="16"/>
      <c r="I85" s="16"/>
      <c r="J85" s="16"/>
    </row>
    <row r="86" spans="1:10" s="15" customFormat="1" ht="19.5" customHeight="1">
      <c r="A86" s="14">
        <v>35493</v>
      </c>
      <c r="B86" s="13">
        <v>33</v>
      </c>
      <c r="C86" s="13">
        <v>17</v>
      </c>
      <c r="D86" s="13">
        <f>B86+C86</f>
        <v>50</v>
      </c>
      <c r="E86" s="13" t="str">
        <f>IF(D86&gt;91,"A",IF(D86&gt;82,"B",IF(D86&gt;73,"C",IF(AND(D86&gt;64,C86&gt;=30),"D",IF(AND(D86&gt;=56,C86&gt;=30),"E",IF(AND(B86&gt;=25,C86&gt;0),"FX",IF(B86&lt;25,"bez zápočtu","FN")))))))</f>
        <v>FX</v>
      </c>
      <c r="G86" s="16">
        <f t="shared" si="1"/>
        <v>1</v>
      </c>
      <c r="H86" s="16"/>
      <c r="I86" s="16"/>
      <c r="J86" s="16"/>
    </row>
    <row r="87" spans="1:10" s="15" customFormat="1" ht="19.5" customHeight="1">
      <c r="A87" s="14">
        <v>35494</v>
      </c>
      <c r="B87" s="13">
        <v>33</v>
      </c>
      <c r="C87" s="13">
        <v>39</v>
      </c>
      <c r="D87" s="13">
        <f>B87+C87</f>
        <v>72</v>
      </c>
      <c r="E87" s="13" t="str">
        <f>IF(D87&gt;91,"A",IF(D87&gt;82,"B",IF(D87&gt;73,"C",IF(AND(D87&gt;64,C87&gt;=30),"D",IF(AND(D87&gt;=56,C87&gt;=30),"E",IF(AND(B87&gt;=25,C87&gt;0),"FX",IF(B87&lt;25,"bez zápočtu","FN")))))))</f>
        <v>D</v>
      </c>
      <c r="G87" s="16">
        <f t="shared" si="1"/>
        <v>0</v>
      </c>
      <c r="H87" s="16"/>
      <c r="I87" s="16"/>
      <c r="J87" s="16"/>
    </row>
    <row r="88" spans="1:10" s="15" customFormat="1" ht="19.5" customHeight="1">
      <c r="A88" s="14">
        <v>35515</v>
      </c>
      <c r="B88" s="13">
        <v>33</v>
      </c>
      <c r="C88" s="13">
        <v>38</v>
      </c>
      <c r="D88" s="13">
        <f>B88+C88</f>
        <v>71</v>
      </c>
      <c r="E88" s="13" t="str">
        <f>IF(D88&gt;91,"A",IF(D88&gt;82,"B",IF(D88&gt;73,"C",IF(AND(D88&gt;64,C88&gt;=30),"D",IF(AND(D88&gt;=56,C88&gt;=30),"E",IF(AND(B88&gt;=25,C88&gt;0),"FX",IF(B88&lt;25,"bez zápočtu","FN")))))))</f>
        <v>D</v>
      </c>
      <c r="G88" s="16">
        <f t="shared" si="1"/>
        <v>0</v>
      </c>
      <c r="H88" s="16"/>
      <c r="I88" s="16"/>
      <c r="J88" s="16"/>
    </row>
    <row r="89" spans="1:10" s="15" customFormat="1" ht="19.5" customHeight="1">
      <c r="A89" s="14">
        <v>35518</v>
      </c>
      <c r="B89" s="13">
        <v>30</v>
      </c>
      <c r="C89" s="13">
        <v>27</v>
      </c>
      <c r="D89" s="13">
        <f>B89+C89</f>
        <v>57</v>
      </c>
      <c r="E89" s="13" t="str">
        <f>IF(D89&gt;91,"A",IF(D89&gt;82,"B",IF(D89&gt;73,"C",IF(AND(D89&gt;64,C89&gt;=30),"D",IF(AND(D89&gt;=56,C89&gt;=30),"E",IF(AND(B89&gt;=25,C89&gt;0),"FX",IF(B89&lt;25,"bez zápočtu","FN")))))))</f>
        <v>FX</v>
      </c>
      <c r="G89" s="16">
        <f t="shared" si="1"/>
        <v>1</v>
      </c>
      <c r="H89" s="16"/>
      <c r="I89" s="16"/>
      <c r="J89" s="16"/>
    </row>
    <row r="90" spans="1:10" s="15" customFormat="1" ht="19.5" customHeight="1">
      <c r="A90" s="14">
        <v>35527</v>
      </c>
      <c r="B90" s="13">
        <v>34</v>
      </c>
      <c r="C90" s="13">
        <v>23</v>
      </c>
      <c r="D90" s="13">
        <f>B90+C90</f>
        <v>57</v>
      </c>
      <c r="E90" s="13" t="str">
        <f>IF(D90&gt;91,"A",IF(D90&gt;82,"B",IF(D90&gt;73,"C",IF(AND(D90&gt;64,C90&gt;=30),"D",IF(AND(D90&gt;=56,C90&gt;=30),"E",IF(AND(B90&gt;=25,C90&gt;0),"FX",IF(B90&lt;25,"bez zápočtu","FN")))))))</f>
        <v>FX</v>
      </c>
      <c r="G90" s="16">
        <f t="shared" si="1"/>
        <v>1</v>
      </c>
      <c r="H90" s="16"/>
      <c r="I90" s="16"/>
      <c r="J90" s="16"/>
    </row>
    <row r="91" spans="1:10" s="15" customFormat="1" ht="19.5" customHeight="1">
      <c r="A91" s="14">
        <v>35532</v>
      </c>
      <c r="B91" s="13">
        <v>29</v>
      </c>
      <c r="C91" s="13">
        <v>15</v>
      </c>
      <c r="D91" s="13">
        <f>B91+C91</f>
        <v>44</v>
      </c>
      <c r="E91" s="13" t="str">
        <f>IF(D91&gt;91,"A",IF(D91&gt;82,"B",IF(D91&gt;73,"C",IF(AND(D91&gt;64,C91&gt;=30),"D",IF(AND(D91&gt;=56,C91&gt;=30),"E",IF(AND(B91&gt;=25,C91&gt;0),"FX",IF(B91&lt;25,"bez zápočtu","FN")))))))</f>
        <v>FX</v>
      </c>
      <c r="G91" s="16">
        <f t="shared" si="1"/>
        <v>1</v>
      </c>
      <c r="H91" s="16"/>
      <c r="I91" s="16"/>
      <c r="J91" s="16"/>
    </row>
    <row r="92" spans="1:10" s="15" customFormat="1" ht="19.5" customHeight="1">
      <c r="A92" s="14">
        <v>35536</v>
      </c>
      <c r="B92" s="13">
        <v>29</v>
      </c>
      <c r="C92" s="13">
        <v>13</v>
      </c>
      <c r="D92" s="13">
        <f>B92+C92</f>
        <v>42</v>
      </c>
      <c r="E92" s="13" t="str">
        <f>IF(D92&gt;91,"A",IF(D92&gt;82,"B",IF(D92&gt;73,"C",IF(AND(D92&gt;64,C92&gt;=30),"D",IF(AND(D92&gt;=56,C92&gt;=30),"E",IF(AND(B92&gt;=25,C92&gt;0),"FX",IF(B92&lt;25,"bez zápočtu","FN")))))))</f>
        <v>FX</v>
      </c>
      <c r="G92" s="16">
        <f t="shared" si="1"/>
        <v>1</v>
      </c>
      <c r="H92" s="16"/>
      <c r="I92" s="16"/>
      <c r="J92" s="16"/>
    </row>
    <row r="93" spans="1:10" s="15" customFormat="1" ht="19.5" customHeight="1">
      <c r="A93" s="14">
        <v>35543</v>
      </c>
      <c r="B93" s="13">
        <v>36</v>
      </c>
      <c r="C93" s="13">
        <v>36</v>
      </c>
      <c r="D93" s="13">
        <f>B93+C93</f>
        <v>72</v>
      </c>
      <c r="E93" s="13" t="str">
        <f>IF(D93&gt;91,"A",IF(D93&gt;82,"B",IF(D93&gt;73,"C",IF(AND(D93&gt;64,C93&gt;=30),"D",IF(AND(D93&gt;=56,C93&gt;=30),"E",IF(AND(B93&gt;=25,C93&gt;0),"FX",IF(B93&lt;25,"bez zápočtu","FN")))))))</f>
        <v>D</v>
      </c>
      <c r="G93" s="16">
        <f t="shared" si="1"/>
        <v>0</v>
      </c>
      <c r="H93" s="16"/>
      <c r="I93" s="16"/>
      <c r="J93" s="16"/>
    </row>
    <row r="94" spans="1:10" s="15" customFormat="1" ht="19.5" customHeight="1">
      <c r="A94" s="14">
        <v>35547</v>
      </c>
      <c r="B94" s="13">
        <v>33</v>
      </c>
      <c r="C94" s="13">
        <v>40</v>
      </c>
      <c r="D94" s="13">
        <f>B94+C94</f>
        <v>73</v>
      </c>
      <c r="E94" s="13" t="str">
        <f>IF(D94&gt;91,"A",IF(D94&gt;82,"B",IF(D94&gt;73,"C",IF(AND(D94&gt;64,C94&gt;=30),"D",IF(AND(D94&gt;=56,C94&gt;=30),"E",IF(AND(B94&gt;=25,C94&gt;0),"FX",IF(B94&lt;25,"bez zápočtu","FN")))))))</f>
        <v>D</v>
      </c>
      <c r="G94" s="16">
        <f t="shared" si="1"/>
        <v>0</v>
      </c>
      <c r="H94" s="16"/>
      <c r="I94" s="16"/>
      <c r="J94" s="16"/>
    </row>
    <row r="95" spans="1:10" s="15" customFormat="1" ht="19.5" customHeight="1">
      <c r="A95" s="14">
        <v>35554</v>
      </c>
      <c r="B95" s="13">
        <v>31</v>
      </c>
      <c r="C95" s="13">
        <v>39</v>
      </c>
      <c r="D95" s="13">
        <f>B95+C95</f>
        <v>70</v>
      </c>
      <c r="E95" s="13" t="str">
        <f>IF(D95&gt;91,"A",IF(D95&gt;82,"B",IF(D95&gt;73,"C",IF(AND(D95&gt;64,C95&gt;=30),"D",IF(AND(D95&gt;=56,C95&gt;=30),"E",IF(AND(B95&gt;=25,C95&gt;0),"FX",IF(B95&lt;25,"bez zápočtu","FN")))))))</f>
        <v>D</v>
      </c>
      <c r="G95" s="16">
        <f t="shared" si="1"/>
        <v>0</v>
      </c>
      <c r="H95" s="16"/>
      <c r="I95" s="16"/>
      <c r="J95" s="16"/>
    </row>
    <row r="96" spans="1:10" s="15" customFormat="1" ht="19.5" customHeight="1">
      <c r="A96" s="14">
        <v>35557</v>
      </c>
      <c r="B96" s="13">
        <v>38</v>
      </c>
      <c r="C96" s="13">
        <v>48</v>
      </c>
      <c r="D96" s="13">
        <f>B96+C96</f>
        <v>86</v>
      </c>
      <c r="E96" s="13" t="str">
        <f>IF(D96&gt;91,"A",IF(D96&gt;82,"B",IF(D96&gt;73,"C",IF(AND(D96&gt;64,C96&gt;=30),"D",IF(AND(D96&gt;=56,C96&gt;=30),"E",IF(AND(B96&gt;=25,C96&gt;0),"FX",IF(B96&lt;25,"bez zápočtu","FN")))))))</f>
        <v>B</v>
      </c>
      <c r="G96" s="16">
        <f t="shared" si="1"/>
        <v>0</v>
      </c>
      <c r="H96" s="16"/>
      <c r="I96" s="16"/>
      <c r="J96" s="16"/>
    </row>
    <row r="97" spans="1:10" s="15" customFormat="1" ht="19.5" customHeight="1">
      <c r="A97" s="14">
        <v>35579</v>
      </c>
      <c r="B97" s="13">
        <v>34</v>
      </c>
      <c r="C97" s="13">
        <v>35</v>
      </c>
      <c r="D97" s="13">
        <f>B97+C97</f>
        <v>69</v>
      </c>
      <c r="E97" s="13" t="str">
        <f>IF(D97&gt;91,"A",IF(D97&gt;82,"B",IF(D97&gt;73,"C",IF(AND(D97&gt;64,C97&gt;=30),"D",IF(AND(D97&gt;=56,C97&gt;=30),"E",IF(AND(B97&gt;=25,C97&gt;0),"FX",IF(B97&lt;25,"bez zápočtu","FN")))))))</f>
        <v>D</v>
      </c>
      <c r="G97" s="16">
        <f t="shared" si="1"/>
        <v>0</v>
      </c>
      <c r="H97" s="16"/>
      <c r="I97" s="16"/>
      <c r="J97" s="16"/>
    </row>
    <row r="98" spans="1:10" s="15" customFormat="1" ht="19.5" customHeight="1">
      <c r="A98" s="14">
        <v>35582</v>
      </c>
      <c r="B98" s="13">
        <v>33</v>
      </c>
      <c r="C98" s="13">
        <v>41</v>
      </c>
      <c r="D98" s="13">
        <f>B98+C98</f>
        <v>74</v>
      </c>
      <c r="E98" s="13" t="str">
        <f>IF(D98&gt;91,"A",IF(D98&gt;82,"B",IF(D98&gt;73,"C",IF(AND(D98&gt;64,C98&gt;=30),"D",IF(AND(D98&gt;=56,C98&gt;=30),"E",IF(AND(B98&gt;=25,C98&gt;0),"FX",IF(B98&lt;25,"bez zápočtu","FN")))))))</f>
        <v>C</v>
      </c>
      <c r="G98" s="16">
        <f t="shared" si="1"/>
        <v>0</v>
      </c>
      <c r="H98" s="16"/>
      <c r="I98" s="16"/>
      <c r="J98" s="16"/>
    </row>
    <row r="99" spans="1:10" s="15" customFormat="1" ht="19.5" customHeight="1">
      <c r="A99" s="14">
        <v>35605</v>
      </c>
      <c r="B99" s="13">
        <v>27</v>
      </c>
      <c r="C99" s="13">
        <v>0</v>
      </c>
      <c r="D99" s="13">
        <f>B99+C99</f>
        <v>27</v>
      </c>
      <c r="E99" s="13" t="str">
        <f>IF(D99&gt;91,"A",IF(D99&gt;82,"B",IF(D99&gt;73,"C",IF(AND(D99&gt;64,C99&gt;=30),"D",IF(AND(D99&gt;=56,C99&gt;=30),"E",IF(AND(B99&gt;=25,C99&gt;0),"FX",IF(B99&lt;25,"bez zápočtu","FN")))))))</f>
        <v>FN</v>
      </c>
      <c r="G99" s="16">
        <f t="shared" si="1"/>
        <v>0</v>
      </c>
      <c r="H99" s="16"/>
      <c r="I99" s="16"/>
      <c r="J99" s="16"/>
    </row>
    <row r="100" spans="1:10" s="15" customFormat="1" ht="19.5" customHeight="1">
      <c r="A100" s="14">
        <v>35614</v>
      </c>
      <c r="B100" s="13">
        <v>34</v>
      </c>
      <c r="C100" s="13">
        <v>40</v>
      </c>
      <c r="D100" s="13">
        <f>B100+C100</f>
        <v>74</v>
      </c>
      <c r="E100" s="13" t="str">
        <f>IF(D100&gt;91,"A",IF(D100&gt;82,"B",IF(D100&gt;73,"C",IF(AND(D100&gt;64,C100&gt;=30),"D",IF(AND(D100&gt;=56,C100&gt;=30),"E",IF(AND(B100&gt;=25,C100&gt;0),"FX",IF(B100&lt;25,"bez zápočtu","FN")))))))</f>
        <v>C</v>
      </c>
      <c r="G100" s="16">
        <f t="shared" si="1"/>
        <v>0</v>
      </c>
      <c r="H100" s="16"/>
      <c r="I100" s="16"/>
      <c r="J100" s="16"/>
    </row>
    <row r="101" spans="1:10" s="15" customFormat="1" ht="19.5" customHeight="1">
      <c r="A101" s="14">
        <v>35629</v>
      </c>
      <c r="B101" s="13">
        <v>25</v>
      </c>
      <c r="C101" s="13">
        <v>8</v>
      </c>
      <c r="D101" s="13">
        <f>B101+C101</f>
        <v>33</v>
      </c>
      <c r="E101" s="13" t="str">
        <f>IF(D101&gt;91,"A",IF(D101&gt;82,"B",IF(D101&gt;73,"C",IF(AND(D101&gt;64,C101&gt;=30),"D",IF(AND(D101&gt;=56,C101&gt;=30),"E",IF(AND(B101&gt;=25,C101&gt;0),"FX",IF(B101&lt;25,"bez zápočtu","FN")))))))</f>
        <v>FX</v>
      </c>
      <c r="G101" s="16">
        <f t="shared" si="1"/>
        <v>1</v>
      </c>
      <c r="H101" s="16"/>
      <c r="I101" s="16"/>
      <c r="J101" s="16"/>
    </row>
    <row r="102" spans="1:10" s="15" customFormat="1" ht="19.5" customHeight="1">
      <c r="A102" s="14">
        <v>35634</v>
      </c>
      <c r="B102" s="13">
        <v>27</v>
      </c>
      <c r="C102" s="13">
        <v>23</v>
      </c>
      <c r="D102" s="13">
        <f>B102+C102</f>
        <v>50</v>
      </c>
      <c r="E102" s="13" t="str">
        <f>IF(D102&gt;91,"A",IF(D102&gt;82,"B",IF(D102&gt;73,"C",IF(AND(D102&gt;64,C102&gt;=30),"D",IF(AND(D102&gt;=56,C102&gt;=30),"E",IF(AND(B102&gt;=25,C102&gt;0),"FX",IF(B102&lt;25,"bez zápočtu","FN")))))))</f>
        <v>FX</v>
      </c>
      <c r="G102" s="16">
        <f t="shared" si="1"/>
        <v>1</v>
      </c>
      <c r="H102" s="16"/>
      <c r="I102" s="16"/>
      <c r="J102" s="16"/>
    </row>
    <row r="103" spans="1:10" s="15" customFormat="1" ht="19.5" customHeight="1">
      <c r="A103" s="14">
        <v>35639</v>
      </c>
      <c r="B103" s="13">
        <v>27</v>
      </c>
      <c r="C103" s="13">
        <v>22</v>
      </c>
      <c r="D103" s="13">
        <f>B103+C103</f>
        <v>49</v>
      </c>
      <c r="E103" s="13" t="str">
        <f>IF(D103&gt;91,"A",IF(D103&gt;82,"B",IF(D103&gt;73,"C",IF(AND(D103&gt;64,C103&gt;=30),"D",IF(AND(D103&gt;=56,C103&gt;=30),"E",IF(AND(B103&gt;=25,C103&gt;0),"FX",IF(B103&lt;25,"bez zápočtu","FN")))))))</f>
        <v>FX</v>
      </c>
      <c r="G103" s="16">
        <f t="shared" si="1"/>
        <v>1</v>
      </c>
      <c r="H103" s="16"/>
      <c r="I103" s="16"/>
      <c r="J103" s="16"/>
    </row>
    <row r="104" spans="1:10" s="15" customFormat="1" ht="19.5" customHeight="1">
      <c r="A104" s="14">
        <v>35640</v>
      </c>
      <c r="B104" s="13">
        <v>34</v>
      </c>
      <c r="C104" s="13">
        <v>17</v>
      </c>
      <c r="D104" s="13">
        <f>B104+C104</f>
        <v>51</v>
      </c>
      <c r="E104" s="13" t="str">
        <f>IF(D104&gt;91,"A",IF(D104&gt;82,"B",IF(D104&gt;73,"C",IF(AND(D104&gt;64,C104&gt;=30),"D",IF(AND(D104&gt;=56,C104&gt;=30),"E",IF(AND(B104&gt;=25,C104&gt;0),"FX",IF(B104&lt;25,"bez zápočtu","FN")))))))</f>
        <v>FX</v>
      </c>
      <c r="G104" s="16">
        <f t="shared" si="1"/>
        <v>1</v>
      </c>
      <c r="H104" s="16"/>
      <c r="I104" s="16"/>
      <c r="J104" s="16"/>
    </row>
    <row r="105" spans="1:10" s="15" customFormat="1" ht="19.5" customHeight="1">
      <c r="A105" s="14">
        <v>35646</v>
      </c>
      <c r="B105" s="13">
        <v>25</v>
      </c>
      <c r="C105" s="13">
        <v>2</v>
      </c>
      <c r="D105" s="13">
        <f>B105+C105</f>
        <v>27</v>
      </c>
      <c r="E105" s="13" t="str">
        <f>IF(D105&gt;91,"A",IF(D105&gt;82,"B",IF(D105&gt;73,"C",IF(AND(D105&gt;64,C105&gt;=30),"D",IF(AND(D105&gt;=56,C105&gt;=30),"E",IF(AND(B105&gt;=25,C105&gt;0),"FX",IF(B105&lt;25,"bez zápočtu","FN")))))))</f>
        <v>FX</v>
      </c>
      <c r="G105" s="16">
        <f t="shared" si="1"/>
        <v>1</v>
      </c>
      <c r="H105" s="16"/>
      <c r="I105" s="16"/>
      <c r="J105" s="16"/>
    </row>
    <row r="106" spans="1:10" s="15" customFormat="1" ht="19.5" customHeight="1">
      <c r="A106" s="14">
        <v>35659</v>
      </c>
      <c r="B106" s="13">
        <v>26</v>
      </c>
      <c r="C106" s="13">
        <v>31</v>
      </c>
      <c r="D106" s="13">
        <f>B106+C106</f>
        <v>57</v>
      </c>
      <c r="E106" s="13" t="str">
        <f>IF(D106&gt;91,"A",IF(D106&gt;82,"B",IF(D106&gt;73,"C",IF(AND(D106&gt;64,C106&gt;=30),"D",IF(AND(D106&gt;=56,C106&gt;=30),"E",IF(AND(B106&gt;=25,C106&gt;0),"FX",IF(B106&lt;25,"bez zápočtu","FN")))))))</f>
        <v>E</v>
      </c>
      <c r="G106" s="16">
        <f t="shared" si="1"/>
        <v>0</v>
      </c>
      <c r="H106" s="16"/>
      <c r="I106" s="16"/>
      <c r="J106" s="16"/>
    </row>
    <row r="107" spans="1:10" s="15" customFormat="1" ht="19.5" customHeight="1">
      <c r="A107" s="14">
        <v>35683</v>
      </c>
      <c r="B107" s="13">
        <v>28</v>
      </c>
      <c r="C107" s="13">
        <v>12</v>
      </c>
      <c r="D107" s="13">
        <f>B107+C107</f>
        <v>40</v>
      </c>
      <c r="E107" s="13" t="str">
        <f>IF(D107&gt;91,"A",IF(D107&gt;82,"B",IF(D107&gt;73,"C",IF(AND(D107&gt;64,C107&gt;=30),"D",IF(AND(D107&gt;=56,C107&gt;=30),"E",IF(AND(B107&gt;=25,C107&gt;0),"FX",IF(B107&lt;25,"bez zápočtu","FN")))))))</f>
        <v>FX</v>
      </c>
      <c r="G107" s="16">
        <f t="shared" si="1"/>
        <v>1</v>
      </c>
      <c r="H107" s="16"/>
      <c r="I107" s="16"/>
      <c r="J107" s="16"/>
    </row>
    <row r="108" spans="1:10" s="15" customFormat="1" ht="19.5" customHeight="1">
      <c r="A108" s="14">
        <v>35687</v>
      </c>
      <c r="B108" s="13">
        <v>30</v>
      </c>
      <c r="C108" s="13">
        <v>17</v>
      </c>
      <c r="D108" s="13">
        <f>B108+C108</f>
        <v>47</v>
      </c>
      <c r="E108" s="13" t="str">
        <f>IF(D108&gt;91,"A",IF(D108&gt;82,"B",IF(D108&gt;73,"C",IF(AND(D108&gt;64,C108&gt;=30),"D",IF(AND(D108&gt;=56,C108&gt;=30),"E",IF(AND(B108&gt;=25,C108&gt;0),"FX",IF(B108&lt;25,"bez zápočtu","FN")))))))</f>
        <v>FX</v>
      </c>
      <c r="G108" s="16">
        <f t="shared" si="1"/>
        <v>1</v>
      </c>
      <c r="H108" s="16"/>
      <c r="I108" s="16"/>
      <c r="J108" s="16"/>
    </row>
    <row r="109" spans="1:10" s="15" customFormat="1" ht="19.5" customHeight="1">
      <c r="A109" s="14">
        <v>35688</v>
      </c>
      <c r="B109" s="13">
        <v>34</v>
      </c>
      <c r="C109" s="13">
        <v>35</v>
      </c>
      <c r="D109" s="13">
        <f>B109+C109</f>
        <v>69</v>
      </c>
      <c r="E109" s="13" t="str">
        <f>IF(D109&gt;91,"A",IF(D109&gt;82,"B",IF(D109&gt;73,"C",IF(AND(D109&gt;64,C109&gt;=30),"D",IF(AND(D109&gt;=56,C109&gt;=30),"E",IF(AND(B109&gt;=25,C109&gt;0),"FX",IF(B109&lt;25,"bez zápočtu","FN")))))))</f>
        <v>D</v>
      </c>
      <c r="G109" s="16">
        <f t="shared" si="1"/>
        <v>0</v>
      </c>
      <c r="H109" s="16"/>
      <c r="I109" s="16"/>
      <c r="J109" s="16"/>
    </row>
    <row r="110" spans="1:10" s="15" customFormat="1" ht="19.5" customHeight="1">
      <c r="A110" s="14">
        <v>35689</v>
      </c>
      <c r="B110" s="13">
        <v>28</v>
      </c>
      <c r="C110" s="13">
        <v>26</v>
      </c>
      <c r="D110" s="13">
        <f>B110+C110</f>
        <v>54</v>
      </c>
      <c r="E110" s="13" t="str">
        <f>IF(D110&gt;91,"A",IF(D110&gt;82,"B",IF(D110&gt;73,"C",IF(AND(D110&gt;64,C110&gt;=30),"D",IF(AND(D110&gt;=56,C110&gt;=30),"E",IF(AND(B110&gt;=25,C110&gt;0),"FX",IF(B110&lt;25,"bez zápočtu","FN")))))))</f>
        <v>FX</v>
      </c>
      <c r="G110" s="16">
        <f t="shared" si="1"/>
        <v>1</v>
      </c>
      <c r="H110" s="16"/>
      <c r="I110" s="16"/>
      <c r="J110" s="16"/>
    </row>
    <row r="111" spans="1:10" s="15" customFormat="1" ht="19.5" customHeight="1">
      <c r="A111" s="14">
        <v>35697</v>
      </c>
      <c r="B111" s="13">
        <v>25</v>
      </c>
      <c r="C111" s="13">
        <v>0</v>
      </c>
      <c r="D111" s="13">
        <f>B111+C111</f>
        <v>25</v>
      </c>
      <c r="E111" s="13" t="str">
        <f>IF(D111&gt;91,"A",IF(D111&gt;82,"B",IF(D111&gt;73,"C",IF(AND(D111&gt;64,C111&gt;=30),"D",IF(AND(D111&gt;=56,C111&gt;=30),"E",IF(AND(B111&gt;=25,C111&gt;=0),"FX",IF(B111&lt;=25,"bez zápočtu","FN")))))))</f>
        <v>FX</v>
      </c>
      <c r="G111" s="16">
        <f t="shared" si="1"/>
        <v>1</v>
      </c>
      <c r="H111" s="16"/>
      <c r="I111" s="16"/>
      <c r="J111" s="16"/>
    </row>
    <row r="112" spans="1:10" s="15" customFormat="1" ht="19.5" customHeight="1">
      <c r="A112" s="14">
        <v>35728</v>
      </c>
      <c r="B112" s="13">
        <v>28</v>
      </c>
      <c r="C112" s="13">
        <v>36</v>
      </c>
      <c r="D112" s="13">
        <f>B112+C112</f>
        <v>64</v>
      </c>
      <c r="E112" s="13" t="str">
        <f>IF(D112&gt;91,"A",IF(D112&gt;82,"B",IF(D112&gt;73,"C",IF(AND(D112&gt;64,C112&gt;=30),"D",IF(AND(D112&gt;=56,C112&gt;=30),"E",IF(AND(B112&gt;=25,C112&gt;0),"FX",IF(B112&lt;25,"bez zápočtu","FN")))))))</f>
        <v>E</v>
      </c>
      <c r="G112" s="16">
        <f t="shared" si="1"/>
        <v>0</v>
      </c>
      <c r="H112" s="16"/>
      <c r="I112" s="16"/>
      <c r="J112" s="16"/>
    </row>
    <row r="113" spans="1:10" s="15" customFormat="1" ht="19.5" customHeight="1">
      <c r="A113" s="14">
        <v>35742</v>
      </c>
      <c r="B113" s="13">
        <v>34</v>
      </c>
      <c r="C113" s="13">
        <v>40</v>
      </c>
      <c r="D113" s="13">
        <f>B113+C113</f>
        <v>74</v>
      </c>
      <c r="E113" s="13" t="str">
        <f>IF(D113&gt;91,"A",IF(D113&gt;82,"B",IF(D113&gt;73,"C",IF(AND(D113&gt;64,C113&gt;=30),"D",IF(AND(D113&gt;=56,C113&gt;=30),"E",IF(AND(B113&gt;=25,C113&gt;0),"FX",IF(B113&lt;25,"bez zápočtu","FN")))))))</f>
        <v>C</v>
      </c>
      <c r="G113" s="16">
        <f t="shared" si="1"/>
        <v>0</v>
      </c>
      <c r="H113" s="16"/>
      <c r="I113" s="16"/>
      <c r="J113" s="16"/>
    </row>
    <row r="114" spans="1:10" s="15" customFormat="1" ht="19.5" customHeight="1">
      <c r="A114" s="14">
        <v>35754</v>
      </c>
      <c r="B114" s="13">
        <v>31</v>
      </c>
      <c r="C114" s="13">
        <v>34</v>
      </c>
      <c r="D114" s="13">
        <f>B114+C114</f>
        <v>65</v>
      </c>
      <c r="E114" s="13" t="str">
        <f>IF(D114&gt;91,"A",IF(D114&gt;82,"B",IF(D114&gt;73,"C",IF(AND(D114&gt;64,C114&gt;=30),"D",IF(AND(D114&gt;=56,C114&gt;=30),"E",IF(AND(B114&gt;=25,C114&gt;0),"FX",IF(B114&lt;25,"bez zápočtu","FN")))))))</f>
        <v>D</v>
      </c>
      <c r="G114" s="16">
        <f t="shared" si="1"/>
        <v>0</v>
      </c>
      <c r="H114" s="16"/>
      <c r="I114" s="16"/>
      <c r="J114" s="16"/>
    </row>
    <row r="115" spans="1:10" s="15" customFormat="1" ht="19.5" customHeight="1">
      <c r="A115" s="14">
        <v>35758</v>
      </c>
      <c r="B115" s="13">
        <v>31</v>
      </c>
      <c r="C115" s="13">
        <v>31</v>
      </c>
      <c r="D115" s="13">
        <f>B115+C115</f>
        <v>62</v>
      </c>
      <c r="E115" s="13" t="str">
        <f>IF(D115&gt;91,"A",IF(D115&gt;82,"B",IF(D115&gt;73,"C",IF(AND(D115&gt;64,C115&gt;=30),"D",IF(AND(D115&gt;=56,C115&gt;=30),"E",IF(AND(B115&gt;=25,C115&gt;0),"FX",IF(B115&lt;25,"bez zápočtu","FN")))))))</f>
        <v>E</v>
      </c>
      <c r="G115" s="16">
        <f t="shared" si="1"/>
        <v>0</v>
      </c>
      <c r="H115" s="16"/>
      <c r="I115" s="16"/>
      <c r="J115" s="16"/>
    </row>
    <row r="116" spans="1:10" s="15" customFormat="1" ht="19.5" customHeight="1">
      <c r="A116" s="14">
        <v>35769</v>
      </c>
      <c r="B116" s="13">
        <v>32</v>
      </c>
      <c r="C116" s="13">
        <v>32</v>
      </c>
      <c r="D116" s="13">
        <f>B116+C116</f>
        <v>64</v>
      </c>
      <c r="E116" s="13" t="str">
        <f>IF(D116&gt;91,"A",IF(D116&gt;82,"B",IF(D116&gt;73,"C",IF(AND(D116&gt;64,C116&gt;=30),"D",IF(AND(D116&gt;=56,C116&gt;=30),"E",IF(AND(B116&gt;=25,C116&gt;0),"FX",IF(B116&lt;25,"bez zápočtu","FN")))))))</f>
        <v>E</v>
      </c>
      <c r="G116" s="16">
        <f t="shared" si="1"/>
        <v>0</v>
      </c>
      <c r="H116" s="16"/>
      <c r="I116" s="16"/>
      <c r="J116" s="16"/>
    </row>
    <row r="117" spans="1:10" s="15" customFormat="1" ht="19.5" customHeight="1">
      <c r="A117" s="14">
        <v>35771</v>
      </c>
      <c r="B117" s="13">
        <v>31</v>
      </c>
      <c r="C117" s="13">
        <v>34</v>
      </c>
      <c r="D117" s="13">
        <f>B117+C117</f>
        <v>65</v>
      </c>
      <c r="E117" s="13" t="str">
        <f>IF(D117&gt;91,"A",IF(D117&gt;82,"B",IF(D117&gt;73,"C",IF(AND(D117&gt;64,C117&gt;=30),"D",IF(AND(D117&gt;=56,C117&gt;=30),"E",IF(AND(B117&gt;=25,C117&gt;0),"FX",IF(B117&lt;25,"bez zápočtu","FN")))))))</f>
        <v>D</v>
      </c>
      <c r="G117" s="16">
        <f t="shared" si="1"/>
        <v>0</v>
      </c>
      <c r="H117" s="16"/>
      <c r="I117" s="16"/>
      <c r="J117" s="16"/>
    </row>
    <row r="118" spans="1:10" s="15" customFormat="1" ht="19.5" customHeight="1">
      <c r="A118" s="14">
        <v>35773</v>
      </c>
      <c r="B118" s="13">
        <v>28</v>
      </c>
      <c r="C118" s="13">
        <v>37</v>
      </c>
      <c r="D118" s="13">
        <f>B118+C118</f>
        <v>65</v>
      </c>
      <c r="E118" s="13" t="str">
        <f>IF(D118&gt;91,"A",IF(D118&gt;82,"B",IF(D118&gt;73,"C",IF(AND(D118&gt;64,C118&gt;=30),"D",IF(AND(D118&gt;=56,C118&gt;=30),"E",IF(AND(B118&gt;=25,C118&gt;0),"FX",IF(B118&lt;25,"bez zápočtu","FN")))))))</f>
        <v>D</v>
      </c>
      <c r="G118" s="16">
        <f t="shared" si="1"/>
        <v>0</v>
      </c>
      <c r="H118" s="16"/>
      <c r="I118" s="16"/>
      <c r="J118" s="16"/>
    </row>
    <row r="119" spans="1:10" s="15" customFormat="1" ht="19.5" customHeight="1">
      <c r="A119" s="14">
        <v>35787</v>
      </c>
      <c r="B119" s="13">
        <v>33</v>
      </c>
      <c r="C119" s="13">
        <v>21</v>
      </c>
      <c r="D119" s="13">
        <f>B119+C119</f>
        <v>54</v>
      </c>
      <c r="E119" s="13" t="str">
        <f>IF(D119&gt;91,"A",IF(D119&gt;82,"B",IF(D119&gt;73,"C",IF(AND(D119&gt;64,C119&gt;=30),"D",IF(AND(D119&gt;=56,C119&gt;=30),"E",IF(AND(B119&gt;=25,C119&gt;0),"FX",IF(B119&lt;25,"bez zápočtu","FN")))))))</f>
        <v>FX</v>
      </c>
      <c r="G119" s="16">
        <f t="shared" si="1"/>
        <v>1</v>
      </c>
      <c r="H119" s="16"/>
      <c r="I119" s="16"/>
      <c r="J119" s="16"/>
    </row>
    <row r="120" spans="1:10" s="15" customFormat="1" ht="19.5" customHeight="1">
      <c r="A120" s="14">
        <v>35811</v>
      </c>
      <c r="B120" s="13">
        <v>36</v>
      </c>
      <c r="C120" s="13">
        <v>36</v>
      </c>
      <c r="D120" s="13">
        <f>B120+C120</f>
        <v>72</v>
      </c>
      <c r="E120" s="13" t="str">
        <f>IF(D120&gt;91,"A",IF(D120&gt;82,"B",IF(D120&gt;73,"C",IF(AND(D120&gt;64,C120&gt;=30),"D",IF(AND(D120&gt;=56,C120&gt;=30),"E",IF(AND(B120&gt;=25,C120&gt;0),"FX",IF(B120&lt;25,"bez zápočtu","FN")))))))</f>
        <v>D</v>
      </c>
      <c r="G120" s="16">
        <f t="shared" si="1"/>
        <v>0</v>
      </c>
      <c r="H120" s="16"/>
      <c r="I120" s="16"/>
      <c r="J120" s="16"/>
    </row>
    <row r="121" spans="1:10" s="15" customFormat="1" ht="19.5" customHeight="1">
      <c r="A121" s="14">
        <v>35826</v>
      </c>
      <c r="B121" s="13">
        <v>33</v>
      </c>
      <c r="C121" s="13">
        <v>41</v>
      </c>
      <c r="D121" s="13">
        <f>B121+C121</f>
        <v>74</v>
      </c>
      <c r="E121" s="13" t="str">
        <f>IF(D121&gt;91,"A",IF(D121&gt;82,"B",IF(D121&gt;73,"C",IF(AND(D121&gt;64,C121&gt;=30),"D",IF(AND(D121&gt;=56,C121&gt;=30),"E",IF(AND(B121&gt;=25,C121&gt;0),"FX",IF(B121&lt;25,"bez zápočtu","FN")))))))</f>
        <v>C</v>
      </c>
      <c r="G121" s="16">
        <f t="shared" si="1"/>
        <v>0</v>
      </c>
      <c r="H121" s="16"/>
      <c r="I121" s="16"/>
      <c r="J121" s="16"/>
    </row>
    <row r="122" spans="1:10" s="15" customFormat="1" ht="19.5" customHeight="1">
      <c r="A122" s="14">
        <v>35833</v>
      </c>
      <c r="B122" s="13">
        <v>31</v>
      </c>
      <c r="C122" s="13">
        <v>21</v>
      </c>
      <c r="D122" s="13">
        <f>B122+C122</f>
        <v>52</v>
      </c>
      <c r="E122" s="13" t="str">
        <f>IF(D122&gt;91,"A",IF(D122&gt;82,"B",IF(D122&gt;73,"C",IF(AND(D122&gt;64,C122&gt;=30),"D",IF(AND(D122&gt;=56,C122&gt;=30),"E",IF(AND(B122&gt;=25,C122&gt;0),"FX",IF(B122&lt;25,"bez zápočtu","FN")))))))</f>
        <v>FX</v>
      </c>
      <c r="G122" s="16">
        <f t="shared" si="1"/>
        <v>1</v>
      </c>
      <c r="H122" s="16"/>
      <c r="I122" s="16"/>
      <c r="J122" s="16"/>
    </row>
    <row r="123" spans="1:10" s="15" customFormat="1" ht="19.5" customHeight="1">
      <c r="A123" s="14">
        <v>35852</v>
      </c>
      <c r="B123" s="13">
        <v>33</v>
      </c>
      <c r="C123" s="13">
        <v>18</v>
      </c>
      <c r="D123" s="13">
        <f>B123+C123</f>
        <v>51</v>
      </c>
      <c r="E123" s="13" t="str">
        <f>IF(D123&gt;91,"A",IF(D123&gt;82,"B",IF(D123&gt;73,"C",IF(AND(D123&gt;64,C123&gt;=30),"D",IF(AND(D123&gt;=56,C123&gt;=30),"E",IF(AND(B123&gt;=25,C123&gt;0),"FX",IF(B123&lt;25,"bez zápočtu","FN")))))))</f>
        <v>FX</v>
      </c>
      <c r="G123" s="16">
        <f t="shared" si="1"/>
        <v>1</v>
      </c>
      <c r="H123" s="16"/>
      <c r="I123" s="16"/>
      <c r="J123" s="16"/>
    </row>
    <row r="124" spans="1:10" s="15" customFormat="1" ht="19.5" customHeight="1">
      <c r="A124" s="14">
        <v>35872</v>
      </c>
      <c r="B124" s="13">
        <v>36</v>
      </c>
      <c r="C124" s="13">
        <v>42</v>
      </c>
      <c r="D124" s="13">
        <f>B124+C124</f>
        <v>78</v>
      </c>
      <c r="E124" s="13" t="str">
        <f>IF(D124&gt;91,"A",IF(D124&gt;82,"B",IF(D124&gt;73,"C",IF(AND(D124&gt;64,C124&gt;=30),"D",IF(AND(D124&gt;=56,C124&gt;=30),"E",IF(AND(B124&gt;=25,C124&gt;0),"FX",IF(B124&lt;25,"bez zápočtu","FN")))))))</f>
        <v>C</v>
      </c>
      <c r="G124" s="16">
        <f t="shared" si="1"/>
        <v>0</v>
      </c>
      <c r="H124" s="16"/>
      <c r="I124" s="16"/>
      <c r="J124" s="16"/>
    </row>
    <row r="125" spans="1:10" s="15" customFormat="1" ht="19.5" customHeight="1">
      <c r="A125" s="14">
        <v>35901</v>
      </c>
      <c r="B125" s="13">
        <v>35</v>
      </c>
      <c r="C125" s="13">
        <v>34</v>
      </c>
      <c r="D125" s="13">
        <f>B125+C125</f>
        <v>69</v>
      </c>
      <c r="E125" s="13" t="str">
        <f>IF(D125&gt;91,"A",IF(D125&gt;82,"B",IF(D125&gt;73,"C",IF(AND(D125&gt;64,C125&gt;=30),"D",IF(AND(D125&gt;=56,C125&gt;=30),"E",IF(AND(B125&gt;=25,C125&gt;0),"FX",IF(B125&lt;25,"bez zápočtu","FN")))))))</f>
        <v>D</v>
      </c>
      <c r="G125" s="16">
        <f t="shared" si="1"/>
        <v>0</v>
      </c>
      <c r="H125" s="16"/>
      <c r="I125" s="16"/>
      <c r="J125" s="16"/>
    </row>
    <row r="126" spans="1:10" s="15" customFormat="1" ht="19.5" customHeight="1">
      <c r="A126" s="14">
        <v>35908</v>
      </c>
      <c r="B126" s="13">
        <v>32</v>
      </c>
      <c r="C126" s="13">
        <v>18</v>
      </c>
      <c r="D126" s="13">
        <f>B126+C126</f>
        <v>50</v>
      </c>
      <c r="E126" s="13" t="str">
        <f>IF(D126&gt;91,"A",IF(D126&gt;82,"B",IF(D126&gt;73,"C",IF(AND(D126&gt;64,C126&gt;=30),"D",IF(AND(D126&gt;=56,C126&gt;=30),"E",IF(AND(B126&gt;=25,C126&gt;0),"FX",IF(B126&lt;25,"bez zápočtu","FN")))))))</f>
        <v>FX</v>
      </c>
      <c r="G126" s="16">
        <f t="shared" si="1"/>
        <v>1</v>
      </c>
      <c r="H126" s="16"/>
      <c r="I126" s="16"/>
      <c r="J126" s="16"/>
    </row>
    <row r="127" spans="1:10" s="15" customFormat="1" ht="19.5" customHeight="1">
      <c r="A127" s="14">
        <v>35913</v>
      </c>
      <c r="B127" s="13">
        <v>31</v>
      </c>
      <c r="C127" s="13">
        <v>30</v>
      </c>
      <c r="D127" s="13">
        <f>B127+C127</f>
        <v>61</v>
      </c>
      <c r="E127" s="13" t="str">
        <f>IF(D127&gt;91,"A",IF(D127&gt;82,"B",IF(D127&gt;73,"C",IF(AND(D127&gt;64,C127&gt;=30),"D",IF(AND(D127&gt;=56,C127&gt;=30),"E",IF(AND(B127&gt;=25,C127&gt;0),"FX",IF(B127&lt;25,"bez zápočtu","FN")))))))</f>
        <v>E</v>
      </c>
      <c r="G127" s="16">
        <f t="shared" si="1"/>
        <v>0</v>
      </c>
      <c r="H127" s="16"/>
      <c r="I127" s="16"/>
      <c r="J127" s="16"/>
    </row>
    <row r="128" spans="1:10" s="15" customFormat="1" ht="19.5" customHeight="1">
      <c r="A128" s="14">
        <v>35919</v>
      </c>
      <c r="B128" s="13">
        <v>27</v>
      </c>
      <c r="C128" s="13">
        <v>2</v>
      </c>
      <c r="D128" s="13">
        <f>B128+C128</f>
        <v>29</v>
      </c>
      <c r="E128" s="13" t="str">
        <f>IF(D128&gt;91,"A",IF(D128&gt;82,"B",IF(D128&gt;73,"C",IF(AND(D128&gt;64,C128&gt;=30),"D",IF(AND(D128&gt;=56,C128&gt;=30),"E",IF(AND(B128&gt;=25,C128&gt;0),"FX",IF(B128&lt;25,"bez zápočtu","FN")))))))</f>
        <v>FX</v>
      </c>
      <c r="G128" s="16">
        <f t="shared" si="1"/>
        <v>1</v>
      </c>
      <c r="H128" s="16"/>
      <c r="I128" s="16"/>
      <c r="J128" s="16"/>
    </row>
    <row r="129" spans="1:10" s="15" customFormat="1" ht="19.5" customHeight="1">
      <c r="A129" s="14">
        <v>35934</v>
      </c>
      <c r="B129" s="13">
        <v>29</v>
      </c>
      <c r="C129" s="13">
        <v>38</v>
      </c>
      <c r="D129" s="13">
        <f>B129+C129</f>
        <v>67</v>
      </c>
      <c r="E129" s="13" t="str">
        <f>IF(D129&gt;91,"A",IF(D129&gt;82,"B",IF(D129&gt;73,"C",IF(AND(D129&gt;64,C129&gt;=30),"D",IF(AND(D129&gt;=56,C129&gt;=30),"E",IF(AND(B129&gt;=25,C129&gt;0),"FX",IF(B129&lt;25,"bez zápočtu","FN")))))))</f>
        <v>D</v>
      </c>
      <c r="G129" s="16">
        <f t="shared" si="1"/>
        <v>0</v>
      </c>
      <c r="H129" s="16"/>
      <c r="I129" s="16"/>
      <c r="J129" s="16"/>
    </row>
    <row r="130" spans="1:10" s="15" customFormat="1" ht="19.5" customHeight="1">
      <c r="A130" s="14">
        <v>35946</v>
      </c>
      <c r="B130" s="13">
        <v>33</v>
      </c>
      <c r="C130" s="13">
        <v>34</v>
      </c>
      <c r="D130" s="13">
        <f>B130+C130</f>
        <v>67</v>
      </c>
      <c r="E130" s="13" t="str">
        <f>IF(D130&gt;91,"A",IF(D130&gt;82,"B",IF(D130&gt;73,"C",IF(AND(D130&gt;64,C130&gt;=30),"D",IF(AND(D130&gt;=56,C130&gt;=30),"E",IF(AND(B130&gt;=25,C130&gt;0),"FX",IF(B130&lt;25,"bez zápočtu","FN")))))))</f>
        <v>D</v>
      </c>
      <c r="G130" s="16">
        <f t="shared" si="1"/>
        <v>0</v>
      </c>
      <c r="H130" s="16"/>
      <c r="I130" s="16"/>
      <c r="J130" s="16"/>
    </row>
    <row r="131" spans="1:10" s="15" customFormat="1" ht="19.5" customHeight="1">
      <c r="A131" s="14">
        <v>35954</v>
      </c>
      <c r="B131" s="13">
        <v>30</v>
      </c>
      <c r="C131" s="13">
        <v>0</v>
      </c>
      <c r="D131" s="13">
        <f>B131+C131</f>
        <v>30</v>
      </c>
      <c r="E131" s="13" t="str">
        <f>IF(D131&gt;91,"A",IF(D131&gt;82,"B",IF(D131&gt;73,"C",IF(AND(D131&gt;64,C131&gt;=30),"D",IF(AND(D131&gt;=56,C131&gt;=30),"E",IF(AND(B131&gt;=25,C131&gt;0),"FX",IF(B131&lt;25,"bez zápočtu","FN")))))))</f>
        <v>FN</v>
      </c>
      <c r="G131" s="16">
        <f t="shared" si="1"/>
        <v>0</v>
      </c>
      <c r="H131" s="16"/>
      <c r="I131" s="16"/>
      <c r="J131" s="16"/>
    </row>
    <row r="132" spans="1:10" s="15" customFormat="1" ht="19.5" customHeight="1">
      <c r="A132" s="14">
        <v>35975</v>
      </c>
      <c r="B132" s="13">
        <v>32</v>
      </c>
      <c r="C132" s="13">
        <v>33</v>
      </c>
      <c r="D132" s="13">
        <f>B132+C132</f>
        <v>65</v>
      </c>
      <c r="E132" s="13" t="str">
        <f>IF(D132&gt;91,"A",IF(D132&gt;82,"B",IF(D132&gt;73,"C",IF(AND(D132&gt;64,C132&gt;=30),"D",IF(AND(D132&gt;=56,C132&gt;=30),"E",IF(AND(B132&gt;=25,C132&gt;0),"FX",IF(B132&lt;25,"bez zápočtu","FN")))))))</f>
        <v>D</v>
      </c>
      <c r="G132" s="16">
        <f t="shared" si="1"/>
        <v>0</v>
      </c>
      <c r="H132" s="16"/>
      <c r="I132" s="16"/>
      <c r="J132" s="16"/>
    </row>
    <row r="133" spans="1:10" s="15" customFormat="1" ht="19.5" customHeight="1">
      <c r="A133" s="14">
        <v>35978</v>
      </c>
      <c r="B133" s="13">
        <v>11</v>
      </c>
      <c r="C133" s="17"/>
      <c r="D133" s="13">
        <f>B133+C133</f>
        <v>11</v>
      </c>
      <c r="E133" s="13" t="str">
        <f>IF(D133&gt;91,"A",IF(D133&gt;82,"B",IF(D133&gt;73,"C",IF(AND(D133&gt;64,C133&gt;=30),"D",IF(AND(D133&gt;=56,C133&gt;=30),"E",IF(AND(B133&gt;=25,C133&gt;0),"FX",IF(B133&lt;25,"bez zápočtu","FN")))))))</f>
        <v>bez zápočtu</v>
      </c>
      <c r="G133" s="16">
        <f t="shared" si="1"/>
        <v>0</v>
      </c>
      <c r="H133" s="16"/>
      <c r="I133" s="16"/>
      <c r="J133" s="16"/>
    </row>
    <row r="134" spans="1:10" s="15" customFormat="1" ht="19.5" customHeight="1">
      <c r="A134" s="14">
        <v>36004</v>
      </c>
      <c r="B134" s="13">
        <v>27</v>
      </c>
      <c r="C134" s="13">
        <v>30</v>
      </c>
      <c r="D134" s="13">
        <f>B134+C134</f>
        <v>57</v>
      </c>
      <c r="E134" s="13" t="str">
        <f>IF(D134&gt;91,"A",IF(D134&gt;82,"B",IF(D134&gt;73,"C",IF(AND(D134&gt;64,C134&gt;=30),"D",IF(AND(D134&gt;=56,C134&gt;=30),"E",IF(AND(B134&gt;=25,C134&gt;0),"FX",IF(B134&lt;25,"bez zápočtu","FN")))))))</f>
        <v>E</v>
      </c>
      <c r="G134" s="16">
        <f t="shared" si="1"/>
        <v>0</v>
      </c>
      <c r="H134" s="16"/>
      <c r="I134" s="16"/>
      <c r="J134" s="16"/>
    </row>
    <row r="135" spans="1:10" s="15" customFormat="1" ht="19.5" customHeight="1">
      <c r="A135" s="14">
        <v>36006</v>
      </c>
      <c r="B135" s="13">
        <v>32</v>
      </c>
      <c r="C135" s="13">
        <v>33</v>
      </c>
      <c r="D135" s="13">
        <f>B135+C135</f>
        <v>65</v>
      </c>
      <c r="E135" s="13" t="str">
        <f>IF(D135&gt;91,"A",IF(D135&gt;82,"B",IF(D135&gt;73,"C",IF(AND(D135&gt;64,C135&gt;=30),"D",IF(AND(D135&gt;=56,C135&gt;=30),"E",IF(AND(B135&gt;=25,C135&gt;0),"FX",IF(B135&lt;25,"bez zápočtu","FN")))))))</f>
        <v>D</v>
      </c>
      <c r="G135" s="16">
        <f t="shared" si="1"/>
        <v>0</v>
      </c>
      <c r="H135" s="16"/>
      <c r="I135" s="16"/>
      <c r="J135" s="16"/>
    </row>
    <row r="136" spans="1:10" s="15" customFormat="1" ht="19.5" customHeight="1">
      <c r="A136" s="14">
        <v>36012</v>
      </c>
      <c r="B136" s="13">
        <v>29</v>
      </c>
      <c r="C136" s="13">
        <v>21</v>
      </c>
      <c r="D136" s="13">
        <f>B136+C136</f>
        <v>50</v>
      </c>
      <c r="E136" s="13" t="str">
        <f>IF(D136&gt;91,"A",IF(D136&gt;82,"B",IF(D136&gt;73,"C",IF(AND(D136&gt;64,C136&gt;=30),"D",IF(AND(D136&gt;=56,C136&gt;=30),"E",IF(AND(B136&gt;=25,C136&gt;0),"FX",IF(B136&lt;25,"bez zápočtu","FN")))))))</f>
        <v>FX</v>
      </c>
      <c r="G136" s="16">
        <f t="shared" si="1"/>
        <v>1</v>
      </c>
      <c r="H136" s="16"/>
      <c r="I136" s="16"/>
      <c r="J136" s="16"/>
    </row>
    <row r="137" spans="1:10" s="15" customFormat="1" ht="19.5" customHeight="1">
      <c r="A137" s="14">
        <v>36019</v>
      </c>
      <c r="B137" s="13">
        <v>29</v>
      </c>
      <c r="C137" s="13">
        <v>27</v>
      </c>
      <c r="D137" s="13">
        <f>B137+C137</f>
        <v>56</v>
      </c>
      <c r="E137" s="13" t="str">
        <f>IF(D137&gt;91,"A",IF(D137&gt;82,"B",IF(D137&gt;73,"C",IF(AND(D137&gt;64,C137&gt;=30),"D",IF(AND(D137&gt;=56,C137&gt;=30),"E",IF(AND(B137&gt;=25,C137&gt;0),"FX",IF(B137&lt;25,"bez zápočtu","FN")))))))</f>
        <v>FX</v>
      </c>
      <c r="G137" s="16">
        <f t="shared" si="1"/>
        <v>1</v>
      </c>
      <c r="H137" s="16"/>
      <c r="I137" s="16"/>
      <c r="J137" s="16"/>
    </row>
    <row r="138" spans="1:10" s="15" customFormat="1" ht="19.5" customHeight="1">
      <c r="A138" s="14">
        <v>36039</v>
      </c>
      <c r="B138" s="13">
        <v>33</v>
      </c>
      <c r="C138" s="13">
        <v>41</v>
      </c>
      <c r="D138" s="13">
        <f>B138+C138</f>
        <v>74</v>
      </c>
      <c r="E138" s="13" t="str">
        <f>IF(D138&gt;91,"A",IF(D138&gt;82,"B",IF(D138&gt;73,"C",IF(AND(D138&gt;64,C138&gt;=30),"D",IF(AND(D138&gt;=56,C138&gt;=30),"E",IF(AND(B138&gt;=25,C138&gt;0),"FX",IF(B138&lt;25,"bez zápočtu","FN")))))))</f>
        <v>C</v>
      </c>
      <c r="G138" s="16">
        <f t="shared" si="1"/>
        <v>0</v>
      </c>
      <c r="H138" s="16"/>
      <c r="I138" s="16"/>
      <c r="J138" s="16"/>
    </row>
    <row r="139" spans="1:10" s="15" customFormat="1" ht="19.5" customHeight="1">
      <c r="A139" s="14">
        <v>36048</v>
      </c>
      <c r="B139" s="13">
        <v>29</v>
      </c>
      <c r="C139" s="13">
        <v>16</v>
      </c>
      <c r="D139" s="13">
        <f>B139+C139</f>
        <v>45</v>
      </c>
      <c r="E139" s="13" t="str">
        <f>IF(D139&gt;91,"A",IF(D139&gt;82,"B",IF(D139&gt;73,"C",IF(AND(D139&gt;64,C139&gt;=30),"D",IF(AND(D139&gt;=56,C139&gt;=30),"E",IF(AND(B139&gt;=25,C139&gt;0),"FX",IF(B139&lt;25,"bez zápočtu","FN")))))))</f>
        <v>FX</v>
      </c>
      <c r="G139" s="16">
        <f t="shared" si="1"/>
        <v>1</v>
      </c>
      <c r="H139" s="16"/>
      <c r="I139" s="16"/>
      <c r="J139" s="16"/>
    </row>
    <row r="140" spans="1:10" s="15" customFormat="1" ht="19.5" customHeight="1">
      <c r="A140" s="14">
        <v>36052</v>
      </c>
      <c r="B140" s="13">
        <v>29</v>
      </c>
      <c r="C140" s="13">
        <v>19</v>
      </c>
      <c r="D140" s="13">
        <f>B140+C140</f>
        <v>48</v>
      </c>
      <c r="E140" s="13" t="str">
        <f>IF(D140&gt;91,"A",IF(D140&gt;82,"B",IF(D140&gt;73,"C",IF(AND(D140&gt;64,C140&gt;=30),"D",IF(AND(D140&gt;=56,C140&gt;=30),"E",IF(AND(B140&gt;=25,C140&gt;0),"FX",IF(B140&lt;25,"bez zápočtu","FN")))))))</f>
        <v>FX</v>
      </c>
      <c r="G140" s="16">
        <f aca="true" t="shared" si="2" ref="G140:G145">IF(E140=$G$7,1,0)</f>
        <v>1</v>
      </c>
      <c r="H140" s="16"/>
      <c r="I140" s="16"/>
      <c r="J140" s="16"/>
    </row>
    <row r="141" spans="1:10" s="15" customFormat="1" ht="19.5" customHeight="1">
      <c r="A141" s="14">
        <v>36056</v>
      </c>
      <c r="B141" s="13">
        <v>34</v>
      </c>
      <c r="C141" s="13">
        <v>30</v>
      </c>
      <c r="D141" s="13">
        <f>B141+C141</f>
        <v>64</v>
      </c>
      <c r="E141" s="13" t="str">
        <f>IF(D141&gt;91,"A",IF(D141&gt;82,"B",IF(D141&gt;73,"C",IF(AND(D141&gt;64,C141&gt;=30),"D",IF(AND(D141&gt;=56,C141&gt;=30),"E",IF(AND(B141&gt;=25,C141&gt;0),"FX",IF(B141&lt;25,"bez zápočtu","FN")))))))</f>
        <v>E</v>
      </c>
      <c r="G141" s="16">
        <f t="shared" si="2"/>
        <v>0</v>
      </c>
      <c r="H141" s="16"/>
      <c r="I141" s="16"/>
      <c r="J141" s="16"/>
    </row>
    <row r="142" spans="1:10" s="15" customFormat="1" ht="19.5" customHeight="1">
      <c r="A142" s="14">
        <v>36058</v>
      </c>
      <c r="B142" s="13">
        <v>32</v>
      </c>
      <c r="C142" s="13">
        <v>35</v>
      </c>
      <c r="D142" s="13">
        <f>B142+C142</f>
        <v>67</v>
      </c>
      <c r="E142" s="13" t="str">
        <f>IF(D142&gt;91,"A",IF(D142&gt;82,"B",IF(D142&gt;73,"C",IF(AND(D142&gt;64,C142&gt;=30),"D",IF(AND(D142&gt;=56,C142&gt;=30),"E",IF(AND(B142&gt;=25,C142&gt;0),"FX",IF(B142&lt;25,"bez zápočtu","FN")))))))</f>
        <v>D</v>
      </c>
      <c r="G142" s="16">
        <f t="shared" si="2"/>
        <v>0</v>
      </c>
      <c r="H142" s="16"/>
      <c r="I142" s="16"/>
      <c r="J142" s="16"/>
    </row>
    <row r="143" spans="1:10" s="15" customFormat="1" ht="19.5" customHeight="1">
      <c r="A143" s="14">
        <v>36073</v>
      </c>
      <c r="B143" s="13">
        <v>24</v>
      </c>
      <c r="C143" s="17"/>
      <c r="D143" s="13">
        <f>B143+C143</f>
        <v>24</v>
      </c>
      <c r="E143" s="13" t="str">
        <f>IF(D143&gt;91,"A",IF(D143&gt;82,"B",IF(D143&gt;73,"C",IF(AND(D143&gt;64,C143&gt;=30),"D",IF(AND(D143&gt;=56,C143&gt;=30),"E",IF(AND(B143&gt;=25,C143&gt;0),"FX",IF(B143&lt;25,"bez zápočtu","FN")))))))</f>
        <v>bez zápočtu</v>
      </c>
      <c r="G143" s="16">
        <f t="shared" si="2"/>
        <v>0</v>
      </c>
      <c r="H143" s="16"/>
      <c r="I143" s="16"/>
      <c r="J143" s="16"/>
    </row>
    <row r="144" spans="1:10" s="15" customFormat="1" ht="19.5" customHeight="1">
      <c r="A144" s="14">
        <v>36138</v>
      </c>
      <c r="B144" s="13">
        <v>27</v>
      </c>
      <c r="C144" s="13">
        <v>27</v>
      </c>
      <c r="D144" s="13">
        <f>B144+C144</f>
        <v>54</v>
      </c>
      <c r="E144" s="13" t="str">
        <f>IF(D144&gt;91,"A",IF(D144&gt;82,"B",IF(D144&gt;73,"C",IF(AND(D144&gt;64,C144&gt;=30),"D",IF(AND(D144&gt;=56,C144&gt;=30),"E",IF(AND(B144&gt;=25,C144&gt;0),"FX",IF(B144&lt;25,"bez zápočtu","FN")))))))</f>
        <v>FX</v>
      </c>
      <c r="G144" s="16">
        <f t="shared" si="2"/>
        <v>1</v>
      </c>
      <c r="H144" s="16"/>
      <c r="I144" s="16"/>
      <c r="J144" s="16"/>
    </row>
    <row r="145" spans="1:10" s="15" customFormat="1" ht="19.5" customHeight="1">
      <c r="A145" s="14">
        <v>36798</v>
      </c>
      <c r="B145" s="13">
        <v>25</v>
      </c>
      <c r="C145" s="13">
        <v>26</v>
      </c>
      <c r="D145" s="13">
        <f>B145+C145</f>
        <v>51</v>
      </c>
      <c r="E145" s="13" t="str">
        <f>IF(D145&gt;91,"A",IF(D145&gt;82,"B",IF(D145&gt;73,"C",IF(AND(D145&gt;64,C145&gt;=30),"D",IF(AND(D145&gt;=56,C145&gt;=30),"E",IF(AND(B145&gt;=25,C145&gt;0),"FX",IF(B145&lt;25,"bez zápočtu","FN")))))))</f>
        <v>FX</v>
      </c>
      <c r="G145" s="16">
        <f t="shared" si="2"/>
        <v>1</v>
      </c>
      <c r="H145" s="16"/>
      <c r="I145" s="16"/>
      <c r="J145" s="16"/>
    </row>
    <row r="146" spans="1:10" ht="19.5" customHeight="1">
      <c r="A146" s="19"/>
      <c r="B146" s="18"/>
      <c r="C146" s="18"/>
      <c r="D146" s="18"/>
      <c r="E146" s="18"/>
      <c r="G146" s="20"/>
      <c r="H146" s="20"/>
      <c r="I146" s="20"/>
      <c r="J146" s="20"/>
    </row>
    <row r="147" spans="1:10" ht="19.5" customHeight="1">
      <c r="A147" s="19"/>
      <c r="B147" s="18"/>
      <c r="C147" s="18"/>
      <c r="D147" s="18"/>
      <c r="E147" s="18"/>
      <c r="G147" s="21"/>
      <c r="H147" s="21"/>
      <c r="I147" s="21"/>
      <c r="J147" s="21"/>
    </row>
    <row r="148" spans="1:10" ht="19.5" customHeight="1">
      <c r="A148" s="19"/>
      <c r="B148" s="18"/>
      <c r="C148" s="18"/>
      <c r="D148" s="18"/>
      <c r="E148" s="18"/>
      <c r="G148" s="21"/>
      <c r="H148" s="21"/>
      <c r="I148" s="21"/>
      <c r="J148" s="21"/>
    </row>
    <row r="149" spans="1:5" ht="12.75">
      <c r="A149" t="s">
        <v>11</v>
      </c>
      <c r="E149" s="2" t="s">
        <v>12</v>
      </c>
    </row>
    <row r="150" spans="1:5" ht="12.75">
      <c r="A150" s="22" t="s">
        <v>13</v>
      </c>
      <c r="E150" s="6" t="s">
        <v>14</v>
      </c>
    </row>
    <row r="151" ht="12.75">
      <c r="A151" s="22"/>
    </row>
  </sheetData>
  <printOptions horizontalCentered="1"/>
  <pageMargins left="0.35433070866141736" right="0.15748031496062992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Roka Rastislav</dc:creator>
  <cp:keywords/>
  <dc:description/>
  <cp:lastModifiedBy>koliba</cp:lastModifiedBy>
  <cp:lastPrinted>2009-01-30T10:36:55Z</cp:lastPrinted>
  <dcterms:created xsi:type="dcterms:W3CDTF">2009-01-30T10:33:29Z</dcterms:created>
  <dcterms:modified xsi:type="dcterms:W3CDTF">2009-02-02T09:55:25Z</dcterms:modified>
  <cp:category/>
  <cp:version/>
  <cp:contentType/>
  <cp:contentStatus/>
</cp:coreProperties>
</file>